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 defaultThemeVersion="124226"/>
  <xr:revisionPtr revIDLastSave="0" documentId="6_{68BDC382-F877-4ACD-B631-4ED0E93269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tels" sheetId="4" r:id="rId1"/>
    <sheet name="Glossary" sheetId="5" r:id="rId2"/>
  </sheets>
  <definedNames>
    <definedName name="_xlnm._FilterDatabase" localSheetId="1" hidden="1">Glossary!$A$2:$C$2</definedName>
    <definedName name="_xlnm._FilterDatabase" localSheetId="0" hidden="1">Hotels!$A$3:$G$88</definedName>
    <definedName name="_xlnm.Print_Area" localSheetId="1">Glossary!$A$1:$C$6</definedName>
    <definedName name="_xlnm.Print_Area" localSheetId="0">Hotels!$A$1:$E$88</definedName>
    <definedName name="_xlnm.Print_Titles" localSheetId="1">Glossary!$1:$2</definedName>
    <definedName name="_xlnm.Print_Titles" localSheetId="0">Hotels!$1:$3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8" i="4" l="1"/>
  <c r="G8" i="4"/>
  <c r="G9" i="4"/>
  <c r="G10" i="4"/>
  <c r="G11" i="4"/>
  <c r="G12" i="4"/>
  <c r="G13" i="4"/>
  <c r="G14" i="4"/>
  <c r="G15" i="4"/>
  <c r="G21" i="4"/>
  <c r="G22" i="4"/>
  <c r="G23" i="4"/>
  <c r="G24" i="4"/>
  <c r="G32" i="4"/>
  <c r="G33" i="4"/>
  <c r="G34" i="4"/>
  <c r="G35" i="4"/>
  <c r="G41" i="4"/>
  <c r="G42" i="4"/>
  <c r="G43" i="4"/>
  <c r="G44" i="4"/>
  <c r="G52" i="4"/>
  <c r="G53" i="4"/>
  <c r="G55" i="4"/>
  <c r="G61" i="4"/>
  <c r="G62" i="4"/>
  <c r="G63" i="4"/>
  <c r="G64" i="4"/>
  <c r="G72" i="4"/>
  <c r="G73" i="4"/>
  <c r="G74" i="4"/>
  <c r="G75" i="4"/>
  <c r="G81" i="4"/>
  <c r="G82" i="4"/>
  <c r="G83" i="4"/>
  <c r="G84" i="4"/>
  <c r="G5" i="4"/>
  <c r="G6" i="4"/>
  <c r="G7" i="4"/>
  <c r="G16" i="4"/>
  <c r="G17" i="4"/>
  <c r="G18" i="4"/>
  <c r="G19" i="4"/>
  <c r="G20" i="4"/>
  <c r="G25" i="4"/>
  <c r="G26" i="4"/>
  <c r="G27" i="4"/>
  <c r="G28" i="4"/>
  <c r="G29" i="4"/>
  <c r="G30" i="4"/>
  <c r="G31" i="4"/>
  <c r="G36" i="4"/>
  <c r="G37" i="4"/>
  <c r="G38" i="4"/>
  <c r="G39" i="4"/>
  <c r="G40" i="4"/>
  <c r="G45" i="4"/>
  <c r="G46" i="4"/>
  <c r="G47" i="4"/>
  <c r="G48" i="4"/>
  <c r="G49" i="4"/>
  <c r="G50" i="4"/>
  <c r="G51" i="4"/>
  <c r="G56" i="4"/>
  <c r="G57" i="4"/>
  <c r="G58" i="4"/>
  <c r="G59" i="4"/>
  <c r="G60" i="4"/>
  <c r="G65" i="4"/>
  <c r="G66" i="4"/>
  <c r="G67" i="4"/>
  <c r="G68" i="4"/>
  <c r="G69" i="4"/>
  <c r="G70" i="4"/>
  <c r="G71" i="4"/>
  <c r="G76" i="4"/>
  <c r="G77" i="4"/>
  <c r="G78" i="4"/>
  <c r="G79" i="4"/>
  <c r="G80" i="4"/>
  <c r="G85" i="4"/>
  <c r="G86" i="4"/>
  <c r="G87" i="4"/>
  <c r="G54" i="4" l="1"/>
  <c r="G4" i="4"/>
  <c r="C88" i="4"/>
  <c r="D88" i="4"/>
  <c r="G88" i="4" s="1"/>
  <c r="E88" i="4"/>
  <c r="B88" i="4"/>
</calcChain>
</file>

<file path=xl/sharedStrings.xml><?xml version="1.0" encoding="utf-8"?>
<sst xmlns="http://schemas.openxmlformats.org/spreadsheetml/2006/main" count="108" uniqueCount="103">
  <si>
    <t xml:space="preserve"> Local Government Area (LGA) </t>
  </si>
  <si>
    <t>Net Profit</t>
  </si>
  <si>
    <t>Tax</t>
  </si>
  <si>
    <t>Premises Count</t>
  </si>
  <si>
    <t>Total</t>
  </si>
  <si>
    <t>Definition of Terms</t>
  </si>
  <si>
    <t>Electronic Gaming Machine (EGM) numbers</t>
  </si>
  <si>
    <t xml:space="preserve">Local Government Area (LGA) </t>
  </si>
  <si>
    <t>The name of the LGA in which the hotel is located. Note: LGA boundaries reflect changes resulting from the 2016 LGA reforms.</t>
  </si>
  <si>
    <t>Net profit is the combined profit from electronic gaming machines for all hotels within an LGA for the given period.</t>
  </si>
  <si>
    <t>The tax calculated from the operation of electronic gaming machines for all hotels within the LGA for the given period.</t>
  </si>
  <si>
    <t>The number of hotels which had a profit or tax assessed relating to the operation of electronic gaming machines during the stated period within the LGA. Note: If an LGA has less than 5 hotels operating with in it, the data is merged with a neighbouring LGA to maintain commercial in confidence information pertaining to the individual earnings of each hotel.</t>
  </si>
  <si>
    <t>Albury</t>
  </si>
  <si>
    <t>Armidale
Bellingen</t>
  </si>
  <si>
    <t>Ballina</t>
  </si>
  <si>
    <t>Balranald
Carrathool
Central Darling
Hay</t>
  </si>
  <si>
    <t>Bayside</t>
  </si>
  <si>
    <t>Bega Valley</t>
  </si>
  <si>
    <t>Blacktown</t>
  </si>
  <si>
    <t>Blue Mountains</t>
  </si>
  <si>
    <t>Byron</t>
  </si>
  <si>
    <t>Camden</t>
  </si>
  <si>
    <t>Campbelltown</t>
  </si>
  <si>
    <t>Canada Bay
Hunters Hill
Lane Cove</t>
  </si>
  <si>
    <t>Canterbury-Bankstown</t>
  </si>
  <si>
    <t>Central Coast</t>
  </si>
  <si>
    <t>Cessnock</t>
  </si>
  <si>
    <t>Coffs Harbour</t>
  </si>
  <si>
    <t>Cumberland</t>
  </si>
  <si>
    <t>Dubbo Regional</t>
  </si>
  <si>
    <t>Eurobodalla</t>
  </si>
  <si>
    <t>Fairfield</t>
  </si>
  <si>
    <t>Georges River</t>
  </si>
  <si>
    <t>Gwydir
Moree Plains
Uralla</t>
  </si>
  <si>
    <t>Hawkesbury</t>
  </si>
  <si>
    <t>Hornsby
Ku-ring-gai</t>
  </si>
  <si>
    <t>Inner West</t>
  </si>
  <si>
    <t>Kempsey
Walcha</t>
  </si>
  <si>
    <t>Lake Macquarie</t>
  </si>
  <si>
    <t>Lismore</t>
  </si>
  <si>
    <t>Liverpool</t>
  </si>
  <si>
    <t>Mid-Coast</t>
  </si>
  <si>
    <t>Mid-Western Regional</t>
  </si>
  <si>
    <t>Muswellbrook</t>
  </si>
  <si>
    <t>Nambucca</t>
  </si>
  <si>
    <t>Narrabri</t>
  </si>
  <si>
    <t>Narromine
Parkes</t>
  </si>
  <si>
    <t>Newcastle</t>
  </si>
  <si>
    <t>Northern Beaches</t>
  </si>
  <si>
    <t>Orange</t>
  </si>
  <si>
    <t>Parramatta</t>
  </si>
  <si>
    <t>Penrith</t>
  </si>
  <si>
    <t>Port Macquarie-Hastings</t>
  </si>
  <si>
    <t>Port Stephens</t>
  </si>
  <si>
    <t>Queanbeyan-Palerang</t>
  </si>
  <si>
    <t>Randwick</t>
  </si>
  <si>
    <t>Richmond Valley</t>
  </si>
  <si>
    <t>Ryde</t>
  </si>
  <si>
    <t>Shoalhaven</t>
  </si>
  <si>
    <t>Singleton</t>
  </si>
  <si>
    <t>Snowy Monaro</t>
  </si>
  <si>
    <t>Sutherland</t>
  </si>
  <si>
    <t>Sydney</t>
  </si>
  <si>
    <t>Tamworth Regional</t>
  </si>
  <si>
    <t>The Hills</t>
  </si>
  <si>
    <t>Tweed</t>
  </si>
  <si>
    <t>Upper Hunter</t>
  </si>
  <si>
    <t>Waverley</t>
  </si>
  <si>
    <t>Willoughby</t>
  </si>
  <si>
    <t>Wingecarribee</t>
  </si>
  <si>
    <t>Wollondilly</t>
  </si>
  <si>
    <t>Wollongong</t>
  </si>
  <si>
    <t>Woollahra</t>
  </si>
  <si>
    <t>Bland
Coolamon
Forbes</t>
  </si>
  <si>
    <t>Bogan
Bourke
Brewarrina
Cobar
Lachlan</t>
  </si>
  <si>
    <t>Broken Hill
Wentworth</t>
  </si>
  <si>
    <t>Coonamble
Gilgandra
Walgett
Warren
Warrumbungle</t>
  </si>
  <si>
    <t>Dungog
Maitland</t>
  </si>
  <si>
    <t>Griffith
Leeton</t>
  </si>
  <si>
    <t>Gunnedah
Liverpool Plains</t>
  </si>
  <si>
    <t>Kiama
Shellharbour</t>
  </si>
  <si>
    <t>Mosman
North Sydney</t>
  </si>
  <si>
    <t>Clarence Valley
Kyogle</t>
  </si>
  <si>
    <t>Glen Innes Severn
Inverell
Tenterfield</t>
  </si>
  <si>
    <t>Burwood</t>
  </si>
  <si>
    <t>Strathfield</t>
  </si>
  <si>
    <t>Bathurst
Lithgow
Oberon</t>
  </si>
  <si>
    <t>Murrumbidgee
Narrandera
Unincorporated Far West
Weddin</t>
  </si>
  <si>
    <t>Berrigan
Edward River
Federation
Murray River</t>
  </si>
  <si>
    <t>Greater Hume
Lockhart
Snowy Valleys</t>
  </si>
  <si>
    <t>Blayney</t>
  </si>
  <si>
    <t>Cabonne
Cowra</t>
  </si>
  <si>
    <t>Cootamundra-Gundagai
Hilltops</t>
  </si>
  <si>
    <t>Goulburn Mulwaree</t>
  </si>
  <si>
    <t>Junee
Temora
Wagga Wagga</t>
  </si>
  <si>
    <t>Upper Lachlan
Yass Valley</t>
  </si>
  <si>
    <t>Hotels: Gaming Machine Quarterly Report by Local Government Area (LGA) 
for the Period 1 January 2024 to 31 March 2024</t>
  </si>
  <si>
    <t xml:space="preserve">This field provides the total number of electronic gaming machines authorised by hotels for each LGA. Note: This figure is provided at a point in time. </t>
  </si>
  <si>
    <t>LGA Population</t>
  </si>
  <si>
    <t>Electronic Gaming Machines per 100k population</t>
  </si>
  <si>
    <t>This is the number of electronic gaming machines per 100,000 population calculated as follows, the number of Electronic Gaming Machines divided by the LGA population multiplied by 100,000</t>
  </si>
  <si>
    <t>Electronic Gaming Machine numbers
as at 31 March 2024</t>
  </si>
  <si>
    <t>ABS (Australian Bureau of Statistics) LGA Population as reported on Census Night 2021. 
Source: Socio-Economic Indexes for Areas (SEIFA), 2021, Australia. 
Source File: Local Government Area, Indexes, SEIFA 2021.xls
Reference Period 2021, Released  27/04/2023 at 10.30am (Canberra time) 
Source File fields used: Tab Name, Table 1; Column Name, Usual Resident Population.
Source File Explanatory Notes: Usual Resident Population: LGA population counts are based on place of usual residence, as reported on Census Night. 
Source URL for webpage:https://www.abs.gov.au/statistics/people/people-and-communities/socio-economic-indexes-areas-seifa-australia/latest-release#data-downloads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</si>
</sst>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9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859B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63B1BC"/>
        <bgColor rgb="FFFFFFFF"/>
      </patternFill>
    </fill>
    <fill>
      <patternFill patternType="solid">
        <fgColor rgb="FF005670"/>
        <bgColor rgb="FFFFFFFF"/>
      </patternFill>
    </fill>
  </fills>
  <borders count="8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thin">
        <color theme="0" tint="-0.14993743705557422"/>
      </right>
      <top/>
      <bottom/>
      <diagonal/>
    </border>
  </borders>
  <cellStyleXfs count="11">
    <xf numFmtId="0" fontId="0" fillId="0" borderId="0"/>
    <xf numFmtId="0" fontId="3" fillId="0" borderId="0"/>
    <xf numFmtId="43" fontId="7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9" fontId="5" fillId="5" borderId="1" xfId="0" applyNumberFormat="1" applyFont="1" applyFill="1" applyBorder="1" applyAlignment="1">
      <alignment horizontal="left" vertical="center" wrapText="1"/>
    </xf>
    <xf numFmtId="4" fontId="5" fillId="5" borderId="1" xfId="0" applyNumberFormat="1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164" fontId="5" fillId="5" borderId="1" xfId="4" applyNumberFormat="1" applyFont="1" applyFill="1" applyBorder="1" applyAlignment="1">
      <alignment horizontal="left" vertical="center" wrapText="1"/>
    </xf>
    <xf numFmtId="164" fontId="0" fillId="0" borderId="0" xfId="4" applyNumberFormat="1" applyFont="1" applyAlignment="1">
      <alignment vertical="center"/>
    </xf>
    <xf numFmtId="164" fontId="5" fillId="5" borderId="1" xfId="4" applyNumberFormat="1" applyFont="1" applyFill="1" applyBorder="1" applyAlignment="1">
      <alignment horizontal="center" vertical="center" wrapText="1"/>
    </xf>
    <xf numFmtId="164" fontId="10" fillId="3" borderId="1" xfId="4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wrapText="1"/>
    </xf>
    <xf numFmtId="164" fontId="0" fillId="0" borderId="0" xfId="4" applyNumberFormat="1" applyFont="1"/>
    <xf numFmtId="164" fontId="0" fillId="0" borderId="0" xfId="4" applyNumberFormat="1" applyFont="1" applyAlignment="1">
      <alignment wrapText="1"/>
    </xf>
    <xf numFmtId="4" fontId="6" fillId="0" borderId="2" xfId="0" applyNumberFormat="1" applyFont="1" applyBorder="1" applyAlignment="1">
      <alignment horizontal="left" vertical="center" wrapText="1"/>
    </xf>
    <xf numFmtId="164" fontId="9" fillId="0" borderId="0" xfId="4" applyNumberFormat="1" applyFont="1" applyAlignment="1">
      <alignment vertical="center"/>
    </xf>
    <xf numFmtId="49" fontId="5" fillId="4" borderId="3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</cellXfs>
  <cellStyles count="11">
    <cellStyle name="Comma" xfId="4" builtinId="3"/>
    <cellStyle name="Comma 2" xfId="2" xr:uid="{00000000-0005-0000-0000-000001000000}"/>
    <cellStyle name="Comma 3" xfId="6" xr:uid="{E654ABB1-5A7C-4933-AB66-3212C08B32E0}"/>
    <cellStyle name="Comma 4" xfId="9" xr:uid="{12640120-AD30-44B3-80CC-27DD0295BAC1}"/>
    <cellStyle name="Currency 2" xfId="7" xr:uid="{58EDC83F-9482-46F2-B4C8-98603DD0A454}"/>
    <cellStyle name="Currency 3" xfId="10" xr:uid="{21B7E104-1E85-420B-B3ED-C4498A2F9C78}"/>
    <cellStyle name="Normal" xfId="0" builtinId="0"/>
    <cellStyle name="Normal 2" xfId="1" xr:uid="{00000000-0005-0000-0000-000004000000}"/>
    <cellStyle name="Normal 2 2" xfId="3" xr:uid="{00000000-0005-0000-0000-000005000000}"/>
    <cellStyle name="Normal 3" xfId="5" xr:uid="{6DE10783-7670-4D73-9541-6925E4C652D2}"/>
    <cellStyle name="Normal 4" xfId="8" xr:uid="{C9F4B6CF-358B-4189-957F-EC6E4A239182}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B64A0"/>
      <color rgb="FF005670"/>
      <color rgb="FF63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297180</xdr:rowOff>
    </xdr:from>
    <xdr:to>
      <xdr:col>1</xdr:col>
      <xdr:colOff>749300</xdr:colOff>
      <xdr:row>0</xdr:row>
      <xdr:rowOff>872490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DD738C-C629-43A8-B37F-1ACC53D1A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297180"/>
          <a:ext cx="2593340" cy="575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342900</xdr:rowOff>
    </xdr:from>
    <xdr:to>
      <xdr:col>1</xdr:col>
      <xdr:colOff>810260</xdr:colOff>
      <xdr:row>0</xdr:row>
      <xdr:rowOff>918210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DFE2A4-D5F4-490A-83F3-96DA9EEE6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342900"/>
          <a:ext cx="2593340" cy="57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88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9.33203125" defaultRowHeight="10" x14ac:dyDescent="0.2"/>
  <cols>
    <col min="1" max="1" width="35.6640625" style="1" customWidth="1"/>
    <col min="2" max="5" width="22.6640625" style="8" customWidth="1"/>
    <col min="6" max="6" width="16.44140625" style="1" customWidth="1"/>
    <col min="7" max="7" width="23" style="1" customWidth="1"/>
    <col min="8" max="16384" width="9.33203125" style="1"/>
  </cols>
  <sheetData>
    <row r="1" spans="1:7" customFormat="1" ht="94.5" customHeight="1" x14ac:dyDescent="0.2">
      <c r="A1" s="20"/>
      <c r="B1" s="21"/>
      <c r="C1" s="21"/>
      <c r="D1" s="21"/>
      <c r="E1" s="21"/>
      <c r="F1" s="21"/>
      <c r="G1" s="21"/>
    </row>
    <row r="2" spans="1:7" customFormat="1" ht="45" customHeight="1" x14ac:dyDescent="0.2">
      <c r="A2" s="18" t="s">
        <v>96</v>
      </c>
      <c r="B2" s="19"/>
      <c r="C2" s="19"/>
      <c r="D2" s="19"/>
      <c r="E2" s="19"/>
      <c r="F2" s="19"/>
      <c r="G2" s="19"/>
    </row>
    <row r="3" spans="1:7" customFormat="1" ht="60" customHeight="1" x14ac:dyDescent="0.2">
      <c r="A3" s="3" t="s">
        <v>0</v>
      </c>
      <c r="B3" s="9" t="s">
        <v>1</v>
      </c>
      <c r="C3" s="9" t="s">
        <v>2</v>
      </c>
      <c r="D3" s="7" t="s">
        <v>101</v>
      </c>
      <c r="E3" s="7" t="s">
        <v>3</v>
      </c>
      <c r="F3" s="7" t="s">
        <v>98</v>
      </c>
      <c r="G3" s="7" t="s">
        <v>99</v>
      </c>
    </row>
    <row r="4" spans="1:7" s="11" customFormat="1" x14ac:dyDescent="0.2">
      <c r="A4" t="s">
        <v>12</v>
      </c>
      <c r="B4" s="14">
        <v>5045068.03</v>
      </c>
      <c r="C4" s="14">
        <v>1610621.92</v>
      </c>
      <c r="D4" s="14">
        <v>232</v>
      </c>
      <c r="E4" s="14">
        <v>11</v>
      </c>
      <c r="F4" s="17">
        <v>56093</v>
      </c>
      <c r="G4" s="17">
        <f>D4/F4*100000</f>
        <v>413.59884477564043</v>
      </c>
    </row>
    <row r="5" spans="1:7" s="12" customFormat="1" ht="20" x14ac:dyDescent="0.2">
      <c r="A5" s="13" t="s">
        <v>13</v>
      </c>
      <c r="B5" s="14">
        <v>2293839.9299999997</v>
      </c>
      <c r="C5" s="14">
        <v>569275.31999999995</v>
      </c>
      <c r="D5" s="14">
        <v>161</v>
      </c>
      <c r="E5" s="14">
        <v>13</v>
      </c>
      <c r="F5" s="17">
        <v>42377</v>
      </c>
      <c r="G5" s="17">
        <f t="shared" ref="G5:G68" si="0">D5/F5*100000</f>
        <v>379.92307147745242</v>
      </c>
    </row>
    <row r="6" spans="1:7" s="11" customFormat="1" x14ac:dyDescent="0.2">
      <c r="A6" t="s">
        <v>14</v>
      </c>
      <c r="B6" s="14">
        <v>3362251.22</v>
      </c>
      <c r="C6" s="14">
        <v>1025062.4899999999</v>
      </c>
      <c r="D6" s="14">
        <v>152</v>
      </c>
      <c r="E6" s="14">
        <v>8</v>
      </c>
      <c r="F6" s="17">
        <v>46296</v>
      </c>
      <c r="G6" s="17">
        <f t="shared" si="0"/>
        <v>328.3221012614481</v>
      </c>
    </row>
    <row r="7" spans="1:7" s="12" customFormat="1" ht="40" x14ac:dyDescent="0.2">
      <c r="A7" s="13" t="s">
        <v>15</v>
      </c>
      <c r="B7" s="14">
        <v>352662.89</v>
      </c>
      <c r="C7" s="14">
        <v>45199.600000000006</v>
      </c>
      <c r="D7" s="14">
        <v>41</v>
      </c>
      <c r="E7" s="14">
        <v>6</v>
      </c>
      <c r="F7" s="17">
        <v>9681</v>
      </c>
      <c r="G7" s="17">
        <f t="shared" si="0"/>
        <v>423.50996797851468</v>
      </c>
    </row>
    <row r="8" spans="1:7" s="12" customFormat="1" ht="30" x14ac:dyDescent="0.2">
      <c r="A8" s="13" t="s">
        <v>86</v>
      </c>
      <c r="B8" s="14">
        <v>3659094.88</v>
      </c>
      <c r="C8" s="14">
        <v>1060206.73</v>
      </c>
      <c r="D8" s="14">
        <v>199</v>
      </c>
      <c r="E8" s="14">
        <v>14</v>
      </c>
      <c r="F8" s="17">
        <v>69989</v>
      </c>
      <c r="G8" s="17">
        <f t="shared" si="0"/>
        <v>284.33039477632201</v>
      </c>
    </row>
    <row r="9" spans="1:7" s="12" customFormat="1" x14ac:dyDescent="0.2">
      <c r="A9" t="s">
        <v>16</v>
      </c>
      <c r="B9" s="14">
        <v>25835028.440000001</v>
      </c>
      <c r="C9" s="14">
        <v>10246060.449999999</v>
      </c>
      <c r="D9" s="14">
        <v>428</v>
      </c>
      <c r="E9" s="14">
        <v>15</v>
      </c>
      <c r="F9" s="17">
        <v>175184</v>
      </c>
      <c r="G9" s="17">
        <f t="shared" si="0"/>
        <v>244.31454927390629</v>
      </c>
    </row>
    <row r="10" spans="1:7" s="12" customFormat="1" x14ac:dyDescent="0.2">
      <c r="A10" t="s">
        <v>17</v>
      </c>
      <c r="B10" s="14">
        <v>1512795.0099999998</v>
      </c>
      <c r="C10" s="14">
        <v>386833.51</v>
      </c>
      <c r="D10" s="14">
        <v>83</v>
      </c>
      <c r="E10" s="14">
        <v>7</v>
      </c>
      <c r="F10" s="17">
        <v>35942</v>
      </c>
      <c r="G10" s="17">
        <f t="shared" si="0"/>
        <v>230.92760558677867</v>
      </c>
    </row>
    <row r="11" spans="1:7" s="12" customFormat="1" ht="40" x14ac:dyDescent="0.2">
      <c r="A11" s="13" t="s">
        <v>88</v>
      </c>
      <c r="B11" s="15">
        <v>2896111.4699999997</v>
      </c>
      <c r="C11" s="14">
        <v>891517.67999999993</v>
      </c>
      <c r="D11" s="14">
        <v>112</v>
      </c>
      <c r="E11" s="14">
        <v>11</v>
      </c>
      <c r="F11" s="17">
        <v>42870</v>
      </c>
      <c r="G11" s="17">
        <f t="shared" si="0"/>
        <v>261.25495684627947</v>
      </c>
    </row>
    <row r="12" spans="1:7" s="11" customFormat="1" x14ac:dyDescent="0.2">
      <c r="A12" t="s">
        <v>18</v>
      </c>
      <c r="B12" s="14">
        <v>42353965.530000001</v>
      </c>
      <c r="C12" s="14">
        <v>16243323.819999998</v>
      </c>
      <c r="D12" s="14">
        <v>748</v>
      </c>
      <c r="E12" s="14">
        <v>27</v>
      </c>
      <c r="F12" s="17">
        <v>396776</v>
      </c>
      <c r="G12" s="17">
        <f t="shared" si="0"/>
        <v>188.5194669032401</v>
      </c>
    </row>
    <row r="13" spans="1:7" s="11" customFormat="1" ht="30" x14ac:dyDescent="0.2">
      <c r="A13" s="13" t="s">
        <v>73</v>
      </c>
      <c r="B13" s="14">
        <v>1420995.7</v>
      </c>
      <c r="C13" s="14">
        <v>414732.48000000004</v>
      </c>
      <c r="D13" s="14">
        <v>59</v>
      </c>
      <c r="E13" s="14">
        <v>6</v>
      </c>
      <c r="F13" s="17">
        <v>19251</v>
      </c>
      <c r="G13" s="17">
        <f t="shared" si="0"/>
        <v>306.47758557996985</v>
      </c>
    </row>
    <row r="14" spans="1:7" s="12" customFormat="1" x14ac:dyDescent="0.2">
      <c r="A14" t="s">
        <v>90</v>
      </c>
      <c r="B14" s="14">
        <v>360372.66</v>
      </c>
      <c r="C14" s="14">
        <v>51359.16</v>
      </c>
      <c r="D14" s="14">
        <v>21</v>
      </c>
      <c r="E14" s="14">
        <v>5</v>
      </c>
      <c r="F14" s="17">
        <v>7497</v>
      </c>
      <c r="G14" s="17">
        <f t="shared" si="0"/>
        <v>280.1120448179272</v>
      </c>
    </row>
    <row r="15" spans="1:7" s="11" customFormat="1" x14ac:dyDescent="0.2">
      <c r="A15" t="s">
        <v>19</v>
      </c>
      <c r="B15" s="14">
        <v>2963754.4799999995</v>
      </c>
      <c r="C15" s="14">
        <v>819764.42</v>
      </c>
      <c r="D15" s="14">
        <v>167</v>
      </c>
      <c r="E15" s="14">
        <v>11</v>
      </c>
      <c r="F15" s="17">
        <v>78121</v>
      </c>
      <c r="G15" s="17">
        <f t="shared" si="0"/>
        <v>213.77094507238769</v>
      </c>
    </row>
    <row r="16" spans="1:7" s="12" customFormat="1" ht="50" x14ac:dyDescent="0.2">
      <c r="A16" s="13" t="s">
        <v>74</v>
      </c>
      <c r="B16" s="14">
        <v>651829.4</v>
      </c>
      <c r="C16" s="14">
        <v>141887.89000000001</v>
      </c>
      <c r="D16" s="14">
        <v>39</v>
      </c>
      <c r="E16" s="14">
        <v>6</v>
      </c>
      <c r="F16" s="17">
        <v>16316</v>
      </c>
      <c r="G16" s="17">
        <f t="shared" si="0"/>
        <v>239.02917381711202</v>
      </c>
    </row>
    <row r="17" spans="1:7" s="12" customFormat="1" ht="20" x14ac:dyDescent="0.2">
      <c r="A17" s="13" t="s">
        <v>75</v>
      </c>
      <c r="B17" s="14">
        <v>2103441.0100000002</v>
      </c>
      <c r="C17" s="14">
        <v>689119.52</v>
      </c>
      <c r="D17" s="14">
        <v>57</v>
      </c>
      <c r="E17" s="14">
        <v>7</v>
      </c>
      <c r="F17" s="17">
        <v>25041</v>
      </c>
      <c r="G17" s="17">
        <f t="shared" si="0"/>
        <v>227.62669222475139</v>
      </c>
    </row>
    <row r="18" spans="1:7" s="12" customFormat="1" x14ac:dyDescent="0.2">
      <c r="A18" t="s">
        <v>84</v>
      </c>
      <c r="B18" s="14">
        <v>15252357.93</v>
      </c>
      <c r="C18" s="14">
        <v>6521745.7800000003</v>
      </c>
      <c r="D18" s="14">
        <v>185</v>
      </c>
      <c r="E18" s="14">
        <v>7</v>
      </c>
      <c r="F18" s="17">
        <v>40217</v>
      </c>
      <c r="G18" s="17">
        <f t="shared" si="0"/>
        <v>460.00447571922319</v>
      </c>
    </row>
    <row r="19" spans="1:7" s="12" customFormat="1" x14ac:dyDescent="0.2">
      <c r="A19" t="s">
        <v>20</v>
      </c>
      <c r="B19" s="14">
        <v>2309445.89</v>
      </c>
      <c r="C19" s="14">
        <v>654057.99</v>
      </c>
      <c r="D19" s="14">
        <v>139</v>
      </c>
      <c r="E19" s="14">
        <v>8</v>
      </c>
      <c r="F19" s="17">
        <v>36116</v>
      </c>
      <c r="G19" s="17">
        <f t="shared" si="0"/>
        <v>384.87097131465282</v>
      </c>
    </row>
    <row r="20" spans="1:7" s="12" customFormat="1" ht="20" x14ac:dyDescent="0.2">
      <c r="A20" s="13" t="s">
        <v>91</v>
      </c>
      <c r="B20" s="14">
        <v>238765.27000000002</v>
      </c>
      <c r="C20" s="14">
        <v>29077.08</v>
      </c>
      <c r="D20" s="14">
        <v>24</v>
      </c>
      <c r="E20" s="14">
        <v>5</v>
      </c>
      <c r="F20" s="17">
        <v>26490</v>
      </c>
      <c r="G20" s="17">
        <f t="shared" si="0"/>
        <v>90.600226500566251</v>
      </c>
    </row>
    <row r="21" spans="1:7" s="11" customFormat="1" x14ac:dyDescent="0.2">
      <c r="A21" t="s">
        <v>21</v>
      </c>
      <c r="B21" s="14">
        <v>11327547.66</v>
      </c>
      <c r="C21" s="14">
        <v>4537953.82</v>
      </c>
      <c r="D21" s="14">
        <v>211</v>
      </c>
      <c r="E21" s="14">
        <v>8</v>
      </c>
      <c r="F21" s="17">
        <v>119325</v>
      </c>
      <c r="G21" s="17">
        <f t="shared" si="0"/>
        <v>176.82799078147917</v>
      </c>
    </row>
    <row r="22" spans="1:7" s="12" customFormat="1" x14ac:dyDescent="0.2">
      <c r="A22" t="s">
        <v>22</v>
      </c>
      <c r="B22" s="14">
        <v>18441970.949999999</v>
      </c>
      <c r="C22" s="14">
        <v>6973619.0499999998</v>
      </c>
      <c r="D22" s="14">
        <v>343</v>
      </c>
      <c r="E22" s="14">
        <v>12</v>
      </c>
      <c r="F22" s="17">
        <v>176519</v>
      </c>
      <c r="G22" s="17">
        <f t="shared" si="0"/>
        <v>194.3133600348971</v>
      </c>
    </row>
    <row r="23" spans="1:7" s="12" customFormat="1" ht="30" x14ac:dyDescent="0.2">
      <c r="A23" s="13" t="s">
        <v>23</v>
      </c>
      <c r="B23" s="14">
        <v>8838240.6199999992</v>
      </c>
      <c r="C23" s="14">
        <v>3107227</v>
      </c>
      <c r="D23" s="14">
        <v>246</v>
      </c>
      <c r="E23" s="14">
        <v>9</v>
      </c>
      <c r="F23" s="17">
        <v>142174</v>
      </c>
      <c r="G23" s="17">
        <f t="shared" si="0"/>
        <v>173.02741710861341</v>
      </c>
    </row>
    <row r="24" spans="1:7" s="12" customFormat="1" x14ac:dyDescent="0.2">
      <c r="A24" t="s">
        <v>24</v>
      </c>
      <c r="B24" s="14">
        <v>72313541.710000008</v>
      </c>
      <c r="C24" s="14">
        <v>29941266.199999999</v>
      </c>
      <c r="D24" s="14">
        <v>913</v>
      </c>
      <c r="E24" s="14">
        <v>33</v>
      </c>
      <c r="F24" s="17">
        <v>371006</v>
      </c>
      <c r="G24" s="17">
        <f t="shared" si="0"/>
        <v>246.08766435044177</v>
      </c>
    </row>
    <row r="25" spans="1:7" s="12" customFormat="1" x14ac:dyDescent="0.2">
      <c r="A25" t="s">
        <v>25</v>
      </c>
      <c r="B25" s="14">
        <v>21493312.529999997</v>
      </c>
      <c r="C25" s="14">
        <v>7202746.75</v>
      </c>
      <c r="D25" s="14">
        <v>628</v>
      </c>
      <c r="E25" s="14">
        <v>28</v>
      </c>
      <c r="F25" s="17">
        <v>346596</v>
      </c>
      <c r="G25" s="17">
        <f t="shared" si="0"/>
        <v>181.19078119770569</v>
      </c>
    </row>
    <row r="26" spans="1:7" s="12" customFormat="1" x14ac:dyDescent="0.2">
      <c r="A26" t="s">
        <v>26</v>
      </c>
      <c r="B26" s="14">
        <v>3990117.2600000007</v>
      </c>
      <c r="C26" s="14">
        <v>1174842.74</v>
      </c>
      <c r="D26" s="14">
        <v>179</v>
      </c>
      <c r="E26" s="14">
        <v>12</v>
      </c>
      <c r="F26" s="17">
        <v>63632</v>
      </c>
      <c r="G26" s="17">
        <f t="shared" si="0"/>
        <v>281.30500377168715</v>
      </c>
    </row>
    <row r="27" spans="1:7" s="11" customFormat="1" ht="20" x14ac:dyDescent="0.2">
      <c r="A27" s="13" t="s">
        <v>82</v>
      </c>
      <c r="B27" s="14">
        <v>3485993.5599999996</v>
      </c>
      <c r="C27" s="14">
        <v>921979.57000000007</v>
      </c>
      <c r="D27" s="14">
        <v>212</v>
      </c>
      <c r="E27" s="14">
        <v>16</v>
      </c>
      <c r="F27" s="17">
        <v>63474</v>
      </c>
      <c r="G27" s="17">
        <f t="shared" si="0"/>
        <v>333.99502158364055</v>
      </c>
    </row>
    <row r="28" spans="1:7" s="11" customFormat="1" x14ac:dyDescent="0.2">
      <c r="A28" t="s">
        <v>27</v>
      </c>
      <c r="B28" s="14">
        <v>7627903.54</v>
      </c>
      <c r="C28" s="14">
        <v>2520956.35</v>
      </c>
      <c r="D28" s="14">
        <v>229</v>
      </c>
      <c r="E28" s="14">
        <v>12</v>
      </c>
      <c r="F28" s="17">
        <v>78759</v>
      </c>
      <c r="G28" s="17">
        <f t="shared" si="0"/>
        <v>290.76042103124723</v>
      </c>
    </row>
    <row r="29" spans="1:7" s="11" customFormat="1" ht="50" x14ac:dyDescent="0.2">
      <c r="A29" s="13" t="s">
        <v>76</v>
      </c>
      <c r="B29" s="14">
        <v>826493.52</v>
      </c>
      <c r="C29" s="14">
        <v>194315.1</v>
      </c>
      <c r="D29" s="14">
        <v>46</v>
      </c>
      <c r="E29" s="14">
        <v>5</v>
      </c>
      <c r="F29" s="17">
        <v>25055</v>
      </c>
      <c r="G29" s="17">
        <f t="shared" si="0"/>
        <v>183.59608860506884</v>
      </c>
    </row>
    <row r="30" spans="1:7" s="12" customFormat="1" ht="20" x14ac:dyDescent="0.2">
      <c r="A30" s="13" t="s">
        <v>92</v>
      </c>
      <c r="B30" s="14">
        <v>1554357.3599999999</v>
      </c>
      <c r="C30" s="14">
        <v>445660.88</v>
      </c>
      <c r="D30" s="14">
        <v>83</v>
      </c>
      <c r="E30" s="14">
        <v>6</v>
      </c>
      <c r="F30" s="17">
        <v>30657</v>
      </c>
      <c r="G30" s="17">
        <f t="shared" si="0"/>
        <v>270.7375150862772</v>
      </c>
    </row>
    <row r="31" spans="1:7" s="12" customFormat="1" x14ac:dyDescent="0.2">
      <c r="A31" t="s">
        <v>28</v>
      </c>
      <c r="B31" s="14">
        <v>52241453.739999987</v>
      </c>
      <c r="C31" s="14">
        <v>22611982.009999994</v>
      </c>
      <c r="D31" s="14">
        <v>522</v>
      </c>
      <c r="E31" s="14">
        <v>18</v>
      </c>
      <c r="F31" s="17">
        <v>235439</v>
      </c>
      <c r="G31" s="17">
        <f t="shared" si="0"/>
        <v>221.71347992473636</v>
      </c>
    </row>
    <row r="32" spans="1:7" s="12" customFormat="1" x14ac:dyDescent="0.2">
      <c r="A32" t="s">
        <v>29</v>
      </c>
      <c r="B32" s="14">
        <v>6209290.0899999999</v>
      </c>
      <c r="C32" s="14">
        <v>1952044.62</v>
      </c>
      <c r="D32" s="14">
        <v>240</v>
      </c>
      <c r="E32" s="14">
        <v>12</v>
      </c>
      <c r="F32" s="17">
        <v>54922</v>
      </c>
      <c r="G32" s="17">
        <f t="shared" si="0"/>
        <v>436.98335821710788</v>
      </c>
    </row>
    <row r="33" spans="1:7" s="12" customFormat="1" ht="20" x14ac:dyDescent="0.2">
      <c r="A33" s="13" t="s">
        <v>77</v>
      </c>
      <c r="B33" s="14">
        <v>8711236.0600000024</v>
      </c>
      <c r="C33" s="14">
        <v>2899596.5100000007</v>
      </c>
      <c r="D33" s="14">
        <v>313</v>
      </c>
      <c r="E33" s="14">
        <v>17</v>
      </c>
      <c r="F33" s="17">
        <v>99767</v>
      </c>
      <c r="G33" s="17">
        <f t="shared" si="0"/>
        <v>313.73099321418908</v>
      </c>
    </row>
    <row r="34" spans="1:7" s="12" customFormat="1" x14ac:dyDescent="0.2">
      <c r="A34" t="s">
        <v>30</v>
      </c>
      <c r="B34" s="14">
        <v>1086048.8400000001</v>
      </c>
      <c r="C34" s="14">
        <v>266850.86</v>
      </c>
      <c r="D34" s="14">
        <v>82</v>
      </c>
      <c r="E34" s="14">
        <v>6</v>
      </c>
      <c r="F34" s="17">
        <v>40593</v>
      </c>
      <c r="G34" s="17">
        <f t="shared" si="0"/>
        <v>202.00527184489934</v>
      </c>
    </row>
    <row r="35" spans="1:7" s="12" customFormat="1" x14ac:dyDescent="0.2">
      <c r="A35" t="s">
        <v>31</v>
      </c>
      <c r="B35" s="14">
        <v>50471933.590000004</v>
      </c>
      <c r="C35" s="14">
        <v>21543839.640000004</v>
      </c>
      <c r="D35" s="14">
        <v>507</v>
      </c>
      <c r="E35" s="14">
        <v>19</v>
      </c>
      <c r="F35" s="17">
        <v>208475</v>
      </c>
      <c r="G35" s="17">
        <f t="shared" si="0"/>
        <v>243.19462765319582</v>
      </c>
    </row>
    <row r="36" spans="1:7" s="12" customFormat="1" x14ac:dyDescent="0.2">
      <c r="A36" t="s">
        <v>32</v>
      </c>
      <c r="B36" s="14">
        <v>28885213.989999998</v>
      </c>
      <c r="C36" s="14">
        <v>11446256.789999999</v>
      </c>
      <c r="D36" s="14">
        <v>446</v>
      </c>
      <c r="E36" s="14">
        <v>16</v>
      </c>
      <c r="F36" s="17">
        <v>152274</v>
      </c>
      <c r="G36" s="17">
        <f t="shared" si="0"/>
        <v>292.89307432654294</v>
      </c>
    </row>
    <row r="37" spans="1:7" s="12" customFormat="1" ht="30" x14ac:dyDescent="0.2">
      <c r="A37" s="13" t="s">
        <v>83</v>
      </c>
      <c r="B37" s="14">
        <v>934694.41999999993</v>
      </c>
      <c r="C37" s="14">
        <v>235212.81000000003</v>
      </c>
      <c r="D37" s="14">
        <v>60</v>
      </c>
      <c r="E37" s="14">
        <v>6</v>
      </c>
      <c r="F37" s="17">
        <v>33594</v>
      </c>
      <c r="G37" s="17">
        <f t="shared" si="0"/>
        <v>178.60332202178961</v>
      </c>
    </row>
    <row r="38" spans="1:7" s="11" customFormat="1" x14ac:dyDescent="0.2">
      <c r="A38" t="s">
        <v>93</v>
      </c>
      <c r="B38" s="14">
        <v>1596795.0599999998</v>
      </c>
      <c r="C38" s="14">
        <v>405365.92000000004</v>
      </c>
      <c r="D38" s="14">
        <v>104</v>
      </c>
      <c r="E38" s="14">
        <v>8</v>
      </c>
      <c r="F38" s="17">
        <v>32053</v>
      </c>
      <c r="G38" s="17">
        <f t="shared" si="0"/>
        <v>324.4626088041681</v>
      </c>
    </row>
    <row r="39" spans="1:7" s="12" customFormat="1" ht="30" x14ac:dyDescent="0.2">
      <c r="A39" s="13" t="s">
        <v>89</v>
      </c>
      <c r="B39" s="14">
        <v>1119707.6100000001</v>
      </c>
      <c r="C39" s="14">
        <v>289837.52</v>
      </c>
      <c r="D39" s="14">
        <v>68</v>
      </c>
      <c r="E39" s="14">
        <v>6</v>
      </c>
      <c r="F39" s="17">
        <v>29367</v>
      </c>
      <c r="G39" s="17">
        <f t="shared" si="0"/>
        <v>231.55242278748256</v>
      </c>
    </row>
    <row r="40" spans="1:7" s="12" customFormat="1" ht="20" x14ac:dyDescent="0.2">
      <c r="A40" s="13" t="s">
        <v>78</v>
      </c>
      <c r="B40" s="14">
        <v>3907068.2</v>
      </c>
      <c r="C40" s="14">
        <v>1268456.93</v>
      </c>
      <c r="D40" s="14">
        <v>117</v>
      </c>
      <c r="E40" s="14">
        <v>7</v>
      </c>
      <c r="F40" s="17">
        <v>38538</v>
      </c>
      <c r="G40" s="17">
        <f t="shared" si="0"/>
        <v>303.59645025688928</v>
      </c>
    </row>
    <row r="41" spans="1:7" s="12" customFormat="1" ht="20" x14ac:dyDescent="0.2">
      <c r="A41" s="13" t="s">
        <v>79</v>
      </c>
      <c r="B41" s="14">
        <v>1080719.6000000001</v>
      </c>
      <c r="C41" s="14">
        <v>300289.91999999998</v>
      </c>
      <c r="D41" s="14">
        <v>41</v>
      </c>
      <c r="E41" s="14">
        <v>6</v>
      </c>
      <c r="F41" s="17">
        <v>20480</v>
      </c>
      <c r="G41" s="17">
        <f t="shared" si="0"/>
        <v>200.19531249999997</v>
      </c>
    </row>
    <row r="42" spans="1:7" s="12" customFormat="1" ht="30" x14ac:dyDescent="0.2">
      <c r="A42" s="13" t="s">
        <v>33</v>
      </c>
      <c r="B42" s="14">
        <v>1909936.4699999997</v>
      </c>
      <c r="C42" s="14">
        <v>565143.80999999994</v>
      </c>
      <c r="D42" s="14">
        <v>76</v>
      </c>
      <c r="E42" s="14">
        <v>7</v>
      </c>
      <c r="F42" s="17">
        <v>23632</v>
      </c>
      <c r="G42" s="17">
        <f t="shared" si="0"/>
        <v>321.59783344617472</v>
      </c>
    </row>
    <row r="43" spans="1:7" s="11" customFormat="1" x14ac:dyDescent="0.2">
      <c r="A43" t="s">
        <v>34</v>
      </c>
      <c r="B43" s="14">
        <v>6944359.5300000003</v>
      </c>
      <c r="C43" s="14">
        <v>2260276.86</v>
      </c>
      <c r="D43" s="14">
        <v>289</v>
      </c>
      <c r="E43" s="14">
        <v>15</v>
      </c>
      <c r="F43" s="17">
        <v>67207</v>
      </c>
      <c r="G43" s="17">
        <f t="shared" si="0"/>
        <v>430.01473060841874</v>
      </c>
    </row>
    <row r="44" spans="1:7" s="12" customFormat="1" ht="20" x14ac:dyDescent="0.2">
      <c r="A44" s="13" t="s">
        <v>35</v>
      </c>
      <c r="B44" s="14">
        <v>6573334.0299999993</v>
      </c>
      <c r="C44" s="14">
        <v>2177301.98</v>
      </c>
      <c r="D44" s="14">
        <v>211</v>
      </c>
      <c r="E44" s="14">
        <v>10</v>
      </c>
      <c r="F44" s="17">
        <v>275887</v>
      </c>
      <c r="G44" s="17">
        <f t="shared" si="0"/>
        <v>76.480588066853457</v>
      </c>
    </row>
    <row r="45" spans="1:7" s="11" customFormat="1" x14ac:dyDescent="0.2">
      <c r="A45" t="s">
        <v>36</v>
      </c>
      <c r="B45" s="14">
        <v>24389426.899999995</v>
      </c>
      <c r="C45" s="14">
        <v>8177236.5</v>
      </c>
      <c r="D45" s="14">
        <v>877</v>
      </c>
      <c r="E45" s="14">
        <v>46</v>
      </c>
      <c r="F45" s="17">
        <v>182818</v>
      </c>
      <c r="G45" s="17">
        <f t="shared" si="0"/>
        <v>479.71206336356374</v>
      </c>
    </row>
    <row r="46" spans="1:7" s="11" customFormat="1" ht="30" x14ac:dyDescent="0.2">
      <c r="A46" s="13" t="s">
        <v>94</v>
      </c>
      <c r="B46" s="14">
        <v>8670539.9000000022</v>
      </c>
      <c r="C46" s="14">
        <v>2780649.0300000003</v>
      </c>
      <c r="D46" s="14">
        <v>356</v>
      </c>
      <c r="E46" s="14">
        <v>16</v>
      </c>
      <c r="F46" s="17">
        <v>80058</v>
      </c>
      <c r="G46" s="17">
        <f t="shared" si="0"/>
        <v>444.67760873366808</v>
      </c>
    </row>
    <row r="47" spans="1:7" s="12" customFormat="1" ht="20" x14ac:dyDescent="0.2">
      <c r="A47" s="13" t="s">
        <v>37</v>
      </c>
      <c r="B47" s="14">
        <v>2220544.1699999995</v>
      </c>
      <c r="C47" s="14">
        <v>627529.83000000007</v>
      </c>
      <c r="D47" s="14">
        <v>111</v>
      </c>
      <c r="E47" s="14">
        <v>10</v>
      </c>
      <c r="F47" s="17">
        <v>33704</v>
      </c>
      <c r="G47" s="17">
        <f t="shared" si="0"/>
        <v>329.33776406361261</v>
      </c>
    </row>
    <row r="48" spans="1:7" s="11" customFormat="1" ht="20" x14ac:dyDescent="0.2">
      <c r="A48" s="13" t="s">
        <v>80</v>
      </c>
      <c r="B48" s="14">
        <v>5732001.5800000001</v>
      </c>
      <c r="C48" s="14">
        <v>1779620.96</v>
      </c>
      <c r="D48" s="14">
        <v>226</v>
      </c>
      <c r="E48" s="14">
        <v>13</v>
      </c>
      <c r="F48" s="17">
        <v>99345</v>
      </c>
      <c r="G48" s="17">
        <f t="shared" si="0"/>
        <v>227.49005989229454</v>
      </c>
    </row>
    <row r="49" spans="1:7" s="12" customFormat="1" x14ac:dyDescent="0.2">
      <c r="A49" t="s">
        <v>38</v>
      </c>
      <c r="B49" s="14">
        <v>13972630.18</v>
      </c>
      <c r="C49" s="14">
        <v>4484616.3900000006</v>
      </c>
      <c r="D49" s="14">
        <v>519</v>
      </c>
      <c r="E49" s="14">
        <v>25</v>
      </c>
      <c r="F49" s="17">
        <v>213845</v>
      </c>
      <c r="G49" s="17">
        <f t="shared" si="0"/>
        <v>242.69915125441324</v>
      </c>
    </row>
    <row r="50" spans="1:7" s="12" customFormat="1" ht="10.5" customHeight="1" x14ac:dyDescent="0.2">
      <c r="A50" t="s">
        <v>39</v>
      </c>
      <c r="B50" s="14">
        <v>2633819.1800000002</v>
      </c>
      <c r="C50" s="14">
        <v>837447.59</v>
      </c>
      <c r="D50" s="14">
        <v>93</v>
      </c>
      <c r="E50" s="14">
        <v>5</v>
      </c>
      <c r="F50" s="17">
        <v>44334</v>
      </c>
      <c r="G50" s="17">
        <f t="shared" si="0"/>
        <v>209.77128163486262</v>
      </c>
    </row>
    <row r="51" spans="1:7" s="12" customFormat="1" x14ac:dyDescent="0.2">
      <c r="A51" t="s">
        <v>40</v>
      </c>
      <c r="B51" s="14">
        <v>24622102.82</v>
      </c>
      <c r="C51" s="14">
        <v>10240833.32</v>
      </c>
      <c r="D51" s="14">
        <v>343</v>
      </c>
      <c r="E51" s="14">
        <v>12</v>
      </c>
      <c r="F51" s="17">
        <v>233446</v>
      </c>
      <c r="G51" s="17">
        <f t="shared" si="0"/>
        <v>146.92905425665893</v>
      </c>
    </row>
    <row r="52" spans="1:7" s="11" customFormat="1" x14ac:dyDescent="0.2">
      <c r="A52" t="s">
        <v>41</v>
      </c>
      <c r="B52" s="14">
        <v>7117493.3700000001</v>
      </c>
      <c r="C52" s="14">
        <v>2147977.63</v>
      </c>
      <c r="D52" s="14">
        <v>268</v>
      </c>
      <c r="E52" s="14">
        <v>19</v>
      </c>
      <c r="F52" s="17">
        <v>96579</v>
      </c>
      <c r="G52" s="17">
        <f t="shared" si="0"/>
        <v>277.49303678853579</v>
      </c>
    </row>
    <row r="53" spans="1:7" s="12" customFormat="1" x14ac:dyDescent="0.2">
      <c r="A53" t="s">
        <v>42</v>
      </c>
      <c r="B53" s="14">
        <v>2547687.3000000003</v>
      </c>
      <c r="C53" s="14">
        <v>698638.85</v>
      </c>
      <c r="D53" s="14">
        <v>131</v>
      </c>
      <c r="E53" s="14">
        <v>12</v>
      </c>
      <c r="F53" s="17">
        <v>25713</v>
      </c>
      <c r="G53" s="17">
        <f t="shared" si="0"/>
        <v>509.46991794034142</v>
      </c>
    </row>
    <row r="54" spans="1:7" s="12" customFormat="1" ht="20" x14ac:dyDescent="0.2">
      <c r="A54" s="13" t="s">
        <v>81</v>
      </c>
      <c r="B54" s="14">
        <v>9558910.8399999999</v>
      </c>
      <c r="C54" s="14">
        <v>3087705.26</v>
      </c>
      <c r="D54" s="14">
        <v>359</v>
      </c>
      <c r="E54" s="14">
        <v>16</v>
      </c>
      <c r="F54" s="17">
        <v>97279</v>
      </c>
      <c r="G54" s="17">
        <f t="shared" si="0"/>
        <v>369.0416225495739</v>
      </c>
    </row>
    <row r="55" spans="1:7" s="11" customFormat="1" ht="40" x14ac:dyDescent="0.2">
      <c r="A55" s="13" t="s">
        <v>87</v>
      </c>
      <c r="B55" s="15">
        <v>397730.29000000004</v>
      </c>
      <c r="C55" s="14">
        <v>72216.989999999991</v>
      </c>
      <c r="D55" s="14">
        <v>25</v>
      </c>
      <c r="E55" s="14">
        <v>5</v>
      </c>
      <c r="F55" s="17">
        <v>13675</v>
      </c>
      <c r="G55" s="17">
        <f t="shared" si="0"/>
        <v>182.81535648994515</v>
      </c>
    </row>
    <row r="56" spans="1:7" s="12" customFormat="1" x14ac:dyDescent="0.2">
      <c r="A56" t="s">
        <v>43</v>
      </c>
      <c r="B56" s="14">
        <v>628221.15</v>
      </c>
      <c r="C56" s="14">
        <v>138685.54999999999</v>
      </c>
      <c r="D56" s="14">
        <v>35</v>
      </c>
      <c r="E56" s="14">
        <v>6</v>
      </c>
      <c r="F56" s="17">
        <v>16357</v>
      </c>
      <c r="G56" s="17">
        <f t="shared" si="0"/>
        <v>213.97566790976342</v>
      </c>
    </row>
    <row r="57" spans="1:7" s="12" customFormat="1" x14ac:dyDescent="0.2">
      <c r="A57" t="s">
        <v>44</v>
      </c>
      <c r="B57" s="14">
        <v>896140.41999999993</v>
      </c>
      <c r="C57" s="14">
        <v>201834.35</v>
      </c>
      <c r="D57" s="14">
        <v>61</v>
      </c>
      <c r="E57" s="14">
        <v>6</v>
      </c>
      <c r="F57" s="17">
        <v>20407</v>
      </c>
      <c r="G57" s="17">
        <f t="shared" si="0"/>
        <v>298.91703827118147</v>
      </c>
    </row>
    <row r="58" spans="1:7" s="12" customFormat="1" x14ac:dyDescent="0.2">
      <c r="A58" t="s">
        <v>45</v>
      </c>
      <c r="B58" s="14">
        <v>840186.65</v>
      </c>
      <c r="C58" s="14">
        <v>216092.59</v>
      </c>
      <c r="D58" s="14">
        <v>55</v>
      </c>
      <c r="E58" s="14">
        <v>5</v>
      </c>
      <c r="F58" s="17">
        <v>12703</v>
      </c>
      <c r="G58" s="17">
        <f t="shared" si="0"/>
        <v>432.96859009682754</v>
      </c>
    </row>
    <row r="59" spans="1:7" s="12" customFormat="1" ht="20" x14ac:dyDescent="0.2">
      <c r="A59" s="13" t="s">
        <v>46</v>
      </c>
      <c r="B59" s="14">
        <v>1124788.5799999998</v>
      </c>
      <c r="C59" s="14">
        <v>304086.65000000002</v>
      </c>
      <c r="D59" s="14">
        <v>57</v>
      </c>
      <c r="E59" s="14">
        <v>7</v>
      </c>
      <c r="F59" s="17">
        <v>20721</v>
      </c>
      <c r="G59" s="17">
        <f t="shared" si="0"/>
        <v>275.08324887794993</v>
      </c>
    </row>
    <row r="60" spans="1:7" s="12" customFormat="1" x14ac:dyDescent="0.2">
      <c r="A60" t="s">
        <v>47</v>
      </c>
      <c r="B60" s="14">
        <v>18942623.84</v>
      </c>
      <c r="C60" s="14">
        <v>5669393.0600000005</v>
      </c>
      <c r="D60" s="14">
        <v>881</v>
      </c>
      <c r="E60" s="14">
        <v>54</v>
      </c>
      <c r="F60" s="17">
        <v>168873</v>
      </c>
      <c r="G60" s="17">
        <f t="shared" si="0"/>
        <v>521.69381724728055</v>
      </c>
    </row>
    <row r="61" spans="1:7" s="12" customFormat="1" x14ac:dyDescent="0.2">
      <c r="A61" t="s">
        <v>48</v>
      </c>
      <c r="B61" s="14">
        <v>10393185.259999998</v>
      </c>
      <c r="C61" s="14">
        <v>3381553.0300000003</v>
      </c>
      <c r="D61" s="14">
        <v>396</v>
      </c>
      <c r="E61" s="14">
        <v>15</v>
      </c>
      <c r="F61" s="17">
        <v>263554</v>
      </c>
      <c r="G61" s="17">
        <f t="shared" si="0"/>
        <v>150.25383792315807</v>
      </c>
    </row>
    <row r="62" spans="1:7" s="12" customFormat="1" x14ac:dyDescent="0.2">
      <c r="A62" t="s">
        <v>49</v>
      </c>
      <c r="B62" s="14">
        <v>4028757.9</v>
      </c>
      <c r="C62" s="14">
        <v>1274953.76</v>
      </c>
      <c r="D62" s="14">
        <v>163</v>
      </c>
      <c r="E62" s="14">
        <v>8</v>
      </c>
      <c r="F62" s="17">
        <v>43512</v>
      </c>
      <c r="G62" s="17">
        <f t="shared" si="0"/>
        <v>374.60930318073173</v>
      </c>
    </row>
    <row r="63" spans="1:7" s="12" customFormat="1" x14ac:dyDescent="0.2">
      <c r="A63" t="s">
        <v>50</v>
      </c>
      <c r="B63" s="14">
        <v>36208698.869999997</v>
      </c>
      <c r="C63" s="14">
        <v>14205900.609999999</v>
      </c>
      <c r="D63" s="14">
        <v>631</v>
      </c>
      <c r="E63" s="14">
        <v>23</v>
      </c>
      <c r="F63" s="17">
        <v>256729</v>
      </c>
      <c r="G63" s="17">
        <f t="shared" si="0"/>
        <v>245.78446533114686</v>
      </c>
    </row>
    <row r="64" spans="1:7" s="12" customFormat="1" x14ac:dyDescent="0.2">
      <c r="A64" t="s">
        <v>51</v>
      </c>
      <c r="B64" s="14">
        <v>21607558.589999996</v>
      </c>
      <c r="C64" s="14">
        <v>7733512.7299999986</v>
      </c>
      <c r="D64" s="14">
        <v>498</v>
      </c>
      <c r="E64" s="14">
        <v>20</v>
      </c>
      <c r="F64" s="17">
        <v>217664</v>
      </c>
      <c r="G64" s="17">
        <f t="shared" si="0"/>
        <v>228.79300205821818</v>
      </c>
    </row>
    <row r="65" spans="1:7" s="11" customFormat="1" x14ac:dyDescent="0.2">
      <c r="A65" t="s">
        <v>52</v>
      </c>
      <c r="B65" s="14">
        <v>4603717.68</v>
      </c>
      <c r="C65" s="14">
        <v>1400837.11</v>
      </c>
      <c r="D65" s="14">
        <v>195</v>
      </c>
      <c r="E65" s="14">
        <v>14</v>
      </c>
      <c r="F65" s="17">
        <v>86762</v>
      </c>
      <c r="G65" s="17">
        <f t="shared" si="0"/>
        <v>224.75277195085405</v>
      </c>
    </row>
    <row r="66" spans="1:7" s="12" customFormat="1" x14ac:dyDescent="0.2">
      <c r="A66" t="s">
        <v>53</v>
      </c>
      <c r="B66" s="14">
        <v>7832353.8900000006</v>
      </c>
      <c r="C66" s="14">
        <v>2617278.1</v>
      </c>
      <c r="D66" s="14">
        <v>215</v>
      </c>
      <c r="E66" s="14">
        <v>11</v>
      </c>
      <c r="F66" s="17">
        <v>75276</v>
      </c>
      <c r="G66" s="17">
        <f t="shared" si="0"/>
        <v>285.61560125405174</v>
      </c>
    </row>
    <row r="67" spans="1:7" s="12" customFormat="1" x14ac:dyDescent="0.2">
      <c r="A67" t="s">
        <v>54</v>
      </c>
      <c r="B67" s="14">
        <v>4758987.0199999996</v>
      </c>
      <c r="C67" s="14">
        <v>1545530.37</v>
      </c>
      <c r="D67" s="14">
        <v>157</v>
      </c>
      <c r="E67" s="14">
        <v>7</v>
      </c>
      <c r="F67" s="17">
        <v>63304</v>
      </c>
      <c r="G67" s="17">
        <f t="shared" si="0"/>
        <v>248.00960444837611</v>
      </c>
    </row>
    <row r="68" spans="1:7" s="12" customFormat="1" x14ac:dyDescent="0.2">
      <c r="A68" t="s">
        <v>55</v>
      </c>
      <c r="B68" s="14">
        <v>13032076.519999998</v>
      </c>
      <c r="C68" s="14">
        <v>4540887.76</v>
      </c>
      <c r="D68" s="14">
        <v>375</v>
      </c>
      <c r="E68" s="14">
        <v>15</v>
      </c>
      <c r="F68" s="17">
        <v>134252</v>
      </c>
      <c r="G68" s="17">
        <f t="shared" si="0"/>
        <v>279.32544766558414</v>
      </c>
    </row>
    <row r="69" spans="1:7" s="12" customFormat="1" x14ac:dyDescent="0.2">
      <c r="A69" t="s">
        <v>56</v>
      </c>
      <c r="B69" s="14">
        <v>1456881.38</v>
      </c>
      <c r="C69" s="14">
        <v>410526.78</v>
      </c>
      <c r="D69" s="14">
        <v>71</v>
      </c>
      <c r="E69" s="14">
        <v>5</v>
      </c>
      <c r="F69" s="17">
        <v>23565</v>
      </c>
      <c r="G69" s="17">
        <f t="shared" ref="G69:G88" si="1">D69/F69*100000</f>
        <v>301.29429238277106</v>
      </c>
    </row>
    <row r="70" spans="1:7" s="12" customFormat="1" x14ac:dyDescent="0.2">
      <c r="A70" t="s">
        <v>57</v>
      </c>
      <c r="B70" s="14">
        <v>20195833.25</v>
      </c>
      <c r="C70" s="14">
        <v>8195579.9199999999</v>
      </c>
      <c r="D70" s="14">
        <v>291</v>
      </c>
      <c r="E70" s="14">
        <v>10</v>
      </c>
      <c r="F70" s="17">
        <v>129123</v>
      </c>
      <c r="G70" s="17">
        <f t="shared" si="1"/>
        <v>225.36651100113843</v>
      </c>
    </row>
    <row r="71" spans="1:7" s="12" customFormat="1" x14ac:dyDescent="0.2">
      <c r="A71" t="s">
        <v>58</v>
      </c>
      <c r="B71" s="14">
        <v>4401493.4799999995</v>
      </c>
      <c r="C71" s="14">
        <v>1265130.79</v>
      </c>
      <c r="D71" s="14">
        <v>229</v>
      </c>
      <c r="E71" s="14">
        <v>14</v>
      </c>
      <c r="F71" s="17">
        <v>108531</v>
      </c>
      <c r="G71" s="17">
        <f t="shared" si="1"/>
        <v>210.99962222775062</v>
      </c>
    </row>
    <row r="72" spans="1:7" s="12" customFormat="1" x14ac:dyDescent="0.2">
      <c r="A72" t="s">
        <v>59</v>
      </c>
      <c r="B72" s="14">
        <v>1403096.8</v>
      </c>
      <c r="C72" s="14">
        <v>392995.01</v>
      </c>
      <c r="D72" s="14">
        <v>72</v>
      </c>
      <c r="E72" s="14">
        <v>5</v>
      </c>
      <c r="F72" s="17">
        <v>24577</v>
      </c>
      <c r="G72" s="17">
        <f t="shared" si="1"/>
        <v>292.95682955608902</v>
      </c>
    </row>
    <row r="73" spans="1:7" s="12" customFormat="1" x14ac:dyDescent="0.2">
      <c r="A73" t="s">
        <v>60</v>
      </c>
      <c r="B73" s="14">
        <v>760536.59</v>
      </c>
      <c r="C73" s="14">
        <v>155026.90999999997</v>
      </c>
      <c r="D73" s="14">
        <v>63</v>
      </c>
      <c r="E73" s="14">
        <v>6</v>
      </c>
      <c r="F73" s="17">
        <v>21666</v>
      </c>
      <c r="G73" s="17">
        <f t="shared" si="1"/>
        <v>290.77817779008586</v>
      </c>
    </row>
    <row r="74" spans="1:7" s="12" customFormat="1" x14ac:dyDescent="0.2">
      <c r="A74" t="s">
        <v>85</v>
      </c>
      <c r="B74" s="14">
        <v>14829939.82</v>
      </c>
      <c r="C74" s="14">
        <v>6426464.8000000007</v>
      </c>
      <c r="D74" s="14">
        <v>137</v>
      </c>
      <c r="E74" s="14">
        <v>5</v>
      </c>
      <c r="F74" s="17">
        <v>45593</v>
      </c>
      <c r="G74" s="17">
        <f t="shared" si="1"/>
        <v>300.48472353212117</v>
      </c>
    </row>
    <row r="75" spans="1:7" s="12" customFormat="1" x14ac:dyDescent="0.2">
      <c r="A75" t="s">
        <v>61</v>
      </c>
      <c r="B75" s="14">
        <v>11418781.080000002</v>
      </c>
      <c r="C75" s="14">
        <v>3782566.77</v>
      </c>
      <c r="D75" s="14">
        <v>376</v>
      </c>
      <c r="E75" s="14">
        <v>15</v>
      </c>
      <c r="F75" s="17">
        <v>230211</v>
      </c>
      <c r="G75" s="17">
        <f t="shared" si="1"/>
        <v>163.32842479290738</v>
      </c>
    </row>
    <row r="76" spans="1:7" s="12" customFormat="1" x14ac:dyDescent="0.2">
      <c r="A76" t="s">
        <v>62</v>
      </c>
      <c r="B76" s="14">
        <v>83975201.179999992</v>
      </c>
      <c r="C76" s="14">
        <v>28088852.090000018</v>
      </c>
      <c r="D76" s="14">
        <v>2987</v>
      </c>
      <c r="E76" s="14">
        <v>155</v>
      </c>
      <c r="F76" s="17">
        <v>211632</v>
      </c>
      <c r="G76" s="17">
        <f t="shared" si="1"/>
        <v>1411.4122627957966</v>
      </c>
    </row>
    <row r="77" spans="1:7" s="12" customFormat="1" x14ac:dyDescent="0.2">
      <c r="A77" t="s">
        <v>63</v>
      </c>
      <c r="B77" s="14">
        <v>4513343.3399999989</v>
      </c>
      <c r="C77" s="14">
        <v>1353502.13</v>
      </c>
      <c r="D77" s="14">
        <v>196</v>
      </c>
      <c r="E77" s="14">
        <v>13</v>
      </c>
      <c r="F77" s="17">
        <v>63070</v>
      </c>
      <c r="G77" s="17">
        <f t="shared" si="1"/>
        <v>310.76581576026638</v>
      </c>
    </row>
    <row r="78" spans="1:7" s="12" customFormat="1" x14ac:dyDescent="0.2">
      <c r="A78" t="s">
        <v>64</v>
      </c>
      <c r="B78" s="14">
        <v>14832905.279999999</v>
      </c>
      <c r="C78" s="14">
        <v>5719428.7599999998</v>
      </c>
      <c r="D78" s="14">
        <v>268</v>
      </c>
      <c r="E78" s="14">
        <v>9</v>
      </c>
      <c r="F78" s="17">
        <v>191876</v>
      </c>
      <c r="G78" s="17">
        <f t="shared" si="1"/>
        <v>139.67353916070795</v>
      </c>
    </row>
    <row r="79" spans="1:7" s="12" customFormat="1" x14ac:dyDescent="0.2">
      <c r="A79" t="s">
        <v>65</v>
      </c>
      <c r="B79" s="14">
        <v>4958531.3999999994</v>
      </c>
      <c r="C79" s="14">
        <v>1505990.3900000001</v>
      </c>
      <c r="D79" s="14">
        <v>208</v>
      </c>
      <c r="E79" s="14">
        <v>13</v>
      </c>
      <c r="F79" s="17">
        <v>97392</v>
      </c>
      <c r="G79" s="17">
        <f t="shared" si="1"/>
        <v>213.56990307212089</v>
      </c>
    </row>
    <row r="80" spans="1:7" s="12" customFormat="1" x14ac:dyDescent="0.2">
      <c r="A80" t="s">
        <v>66</v>
      </c>
      <c r="B80" s="14">
        <v>384634.70999999996</v>
      </c>
      <c r="C80" s="14">
        <v>72716.959999999992</v>
      </c>
      <c r="D80" s="14">
        <v>33</v>
      </c>
      <c r="E80" s="14">
        <v>5</v>
      </c>
      <c r="F80" s="17">
        <v>14229</v>
      </c>
      <c r="G80" s="17">
        <f t="shared" si="1"/>
        <v>231.92072527935906</v>
      </c>
    </row>
    <row r="81" spans="1:7" s="12" customFormat="1" ht="20" x14ac:dyDescent="0.2">
      <c r="A81" s="13" t="s">
        <v>95</v>
      </c>
      <c r="B81" s="14">
        <v>647613.07999999996</v>
      </c>
      <c r="C81" s="14">
        <v>138519.46</v>
      </c>
      <c r="D81" s="14">
        <v>42</v>
      </c>
      <c r="E81" s="14">
        <v>5</v>
      </c>
      <c r="F81" s="17">
        <v>25795</v>
      </c>
      <c r="G81" s="17">
        <f t="shared" si="1"/>
        <v>162.82225237449117</v>
      </c>
    </row>
    <row r="82" spans="1:7" s="12" customFormat="1" x14ac:dyDescent="0.2">
      <c r="A82" t="s">
        <v>67</v>
      </c>
      <c r="B82" s="14">
        <v>6055231.8200000003</v>
      </c>
      <c r="C82" s="14">
        <v>1989496.44</v>
      </c>
      <c r="D82" s="14">
        <v>269</v>
      </c>
      <c r="E82" s="14">
        <v>12</v>
      </c>
      <c r="F82" s="17">
        <v>68605</v>
      </c>
      <c r="G82" s="17">
        <f t="shared" si="1"/>
        <v>392.09970118796002</v>
      </c>
    </row>
    <row r="83" spans="1:7" s="11" customFormat="1" x14ac:dyDescent="0.2">
      <c r="A83" t="s">
        <v>68</v>
      </c>
      <c r="B83" s="14">
        <v>10738678.34</v>
      </c>
      <c r="C83" s="14">
        <v>4262753.7</v>
      </c>
      <c r="D83" s="14">
        <v>217</v>
      </c>
      <c r="E83" s="14">
        <v>8</v>
      </c>
      <c r="F83" s="17">
        <v>75613</v>
      </c>
      <c r="G83" s="17">
        <f t="shared" si="1"/>
        <v>286.98768730244797</v>
      </c>
    </row>
    <row r="84" spans="1:7" s="11" customFormat="1" x14ac:dyDescent="0.2">
      <c r="A84" t="s">
        <v>69</v>
      </c>
      <c r="B84" s="14">
        <v>2300634.14</v>
      </c>
      <c r="C84" s="14">
        <v>620805.31999999995</v>
      </c>
      <c r="D84" s="14">
        <v>129</v>
      </c>
      <c r="E84" s="14">
        <v>10</v>
      </c>
      <c r="F84" s="17">
        <v>52709</v>
      </c>
      <c r="G84" s="17">
        <f t="shared" si="1"/>
        <v>244.73998747841924</v>
      </c>
    </row>
    <row r="85" spans="1:7" s="11" customFormat="1" x14ac:dyDescent="0.2">
      <c r="A85" t="s">
        <v>70</v>
      </c>
      <c r="B85" s="14">
        <v>4185492.6</v>
      </c>
      <c r="C85" s="14">
        <v>1317176.1700000002</v>
      </c>
      <c r="D85" s="14">
        <v>150</v>
      </c>
      <c r="E85" s="14">
        <v>8</v>
      </c>
      <c r="F85" s="17">
        <v>53961</v>
      </c>
      <c r="G85" s="17">
        <f t="shared" si="1"/>
        <v>277.97854005670763</v>
      </c>
    </row>
    <row r="86" spans="1:7" s="11" customFormat="1" x14ac:dyDescent="0.2">
      <c r="A86" t="s">
        <v>71</v>
      </c>
      <c r="B86" s="14">
        <v>15231774.900000002</v>
      </c>
      <c r="C86" s="14">
        <v>4847355.05</v>
      </c>
      <c r="D86" s="14">
        <v>571</v>
      </c>
      <c r="E86" s="14">
        <v>29</v>
      </c>
      <c r="F86" s="17">
        <v>214564</v>
      </c>
      <c r="G86" s="17">
        <f t="shared" si="1"/>
        <v>266.12106411140729</v>
      </c>
    </row>
    <row r="87" spans="1:7" s="11" customFormat="1" x14ac:dyDescent="0.2">
      <c r="A87" t="s">
        <v>72</v>
      </c>
      <c r="B87" s="14">
        <v>5460035.8599999994</v>
      </c>
      <c r="C87" s="14">
        <v>1908770.6700000002</v>
      </c>
      <c r="D87" s="14">
        <v>146</v>
      </c>
      <c r="E87" s="14">
        <v>10</v>
      </c>
      <c r="F87" s="17">
        <v>53496</v>
      </c>
      <c r="G87" s="17">
        <f t="shared" si="1"/>
        <v>272.91760131598625</v>
      </c>
    </row>
    <row r="88" spans="1:7" s="11" customFormat="1" ht="11.5" x14ac:dyDescent="0.2">
      <c r="A88" s="10" t="s">
        <v>4</v>
      </c>
      <c r="B88" s="10">
        <f>SUM(B4:B87)</f>
        <v>868693871.63000011</v>
      </c>
      <c r="C88" s="10">
        <f t="shared" ref="C88:F88" si="2">SUM(C4:C87)</f>
        <v>317261545.61999995</v>
      </c>
      <c r="D88" s="10">
        <f t="shared" si="2"/>
        <v>22495</v>
      </c>
      <c r="E88" s="10">
        <f t="shared" si="2"/>
        <v>1168</v>
      </c>
      <c r="F88" s="10">
        <f t="shared" si="2"/>
        <v>8060800</v>
      </c>
      <c r="G88" s="10">
        <f t="shared" si="1"/>
        <v>279.0665938864629</v>
      </c>
    </row>
  </sheetData>
  <autoFilter ref="A3:G88" xr:uid="{00000000-0001-0000-0000-000000000000}"/>
  <mergeCells count="2">
    <mergeCell ref="A2:G2"/>
    <mergeCell ref="A1:G1"/>
  </mergeCells>
  <conditionalFormatting sqref="A88:G88">
    <cfRule type="cellIs" dxfId="2" priority="2" stopIfTrue="1" operator="lessThan">
      <formula>5</formula>
    </cfRule>
  </conditionalFormatting>
  <conditionalFormatting sqref="E3:G3">
    <cfRule type="cellIs" dxfId="1" priority="1" stopIfTrue="1" operator="lessThan">
      <formula>5</formula>
    </cfRule>
  </conditionalFormatting>
  <printOptions horizontalCentered="1"/>
  <pageMargins left="0.19685039370078741" right="0.19685039370078741" top="0.39370078740157483" bottom="0.98425196850393704" header="0.19685039370078741" footer="0.39370078740157483"/>
  <pageSetup paperSize="9" fitToHeight="0" orientation="portrait" r:id="rId1"/>
  <headerFooter>
    <oddHeader xml:space="preserve">&amp;RPage &amp;P of &amp;N
</oddHeader>
    <oddFooter>&amp;L&amp;GThis work is licenced under the Creative Commons Attribution 4.0 Licence. See http://creativecommons.org/licenses/by/4.0/ for details. We request attribution as '© State of New South Wales (Department of Enterprise, Investment and Trade) 2024.'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8"/>
  <sheetViews>
    <sheetView showGridLines="0" zoomScaleNormal="100" workbookViewId="0">
      <selection activeCell="C7" sqref="C7"/>
    </sheetView>
  </sheetViews>
  <sheetFormatPr defaultColWidth="9.33203125" defaultRowHeight="10" x14ac:dyDescent="0.2"/>
  <cols>
    <col min="1" max="1" width="35.6640625" style="1" customWidth="1"/>
    <col min="2" max="2" width="35.6640625" style="2" customWidth="1"/>
    <col min="3" max="3" width="72.6640625" style="2" customWidth="1"/>
    <col min="4" max="16384" width="9.33203125" style="1"/>
  </cols>
  <sheetData>
    <row r="1" spans="1:3" customFormat="1" ht="94.5" customHeight="1" x14ac:dyDescent="0.2">
      <c r="A1" s="22"/>
      <c r="B1" s="22"/>
      <c r="C1" s="22"/>
    </row>
    <row r="2" spans="1:3" customFormat="1" ht="60" customHeight="1" x14ac:dyDescent="0.2">
      <c r="A2" s="23" t="s">
        <v>5</v>
      </c>
      <c r="B2" s="3" t="s">
        <v>7</v>
      </c>
      <c r="C2" s="6" t="s">
        <v>8</v>
      </c>
    </row>
    <row r="3" spans="1:3" ht="51" customHeight="1" x14ac:dyDescent="0.2">
      <c r="A3" s="24"/>
      <c r="B3" s="4" t="s">
        <v>1</v>
      </c>
      <c r="C3" s="6" t="s">
        <v>9</v>
      </c>
    </row>
    <row r="4" spans="1:3" ht="56.5" customHeight="1" x14ac:dyDescent="0.2">
      <c r="A4" s="24"/>
      <c r="B4" s="4" t="s">
        <v>2</v>
      </c>
      <c r="C4" s="6" t="s">
        <v>10</v>
      </c>
    </row>
    <row r="5" spans="1:3" ht="54.75" customHeight="1" x14ac:dyDescent="0.2">
      <c r="A5" s="24"/>
      <c r="B5" s="5" t="s">
        <v>6</v>
      </c>
      <c r="C5" s="16" t="s">
        <v>97</v>
      </c>
    </row>
    <row r="6" spans="1:3" ht="95.25" customHeight="1" x14ac:dyDescent="0.2">
      <c r="A6" s="24"/>
      <c r="B6" s="5" t="s">
        <v>3</v>
      </c>
      <c r="C6" s="6" t="s">
        <v>11</v>
      </c>
    </row>
    <row r="7" spans="1:3" ht="187.5" x14ac:dyDescent="0.2">
      <c r="A7" s="24"/>
      <c r="B7" s="5" t="s">
        <v>98</v>
      </c>
      <c r="C7" s="6" t="s">
        <v>102</v>
      </c>
    </row>
    <row r="8" spans="1:3" ht="63" customHeight="1" x14ac:dyDescent="0.2">
      <c r="A8" s="24"/>
      <c r="B8" s="7" t="s">
        <v>99</v>
      </c>
      <c r="C8" s="6" t="s">
        <v>100</v>
      </c>
    </row>
  </sheetData>
  <mergeCells count="2">
    <mergeCell ref="A1:C1"/>
    <mergeCell ref="A2:A8"/>
  </mergeCells>
  <conditionalFormatting sqref="B6:B8">
    <cfRule type="cellIs" dxfId="0" priority="1" stopIfTrue="1" operator="lessThan">
      <formula>5</formula>
    </cfRule>
  </conditionalFormatting>
  <pageMargins left="0.19685039370078741" right="0.19685039370078741" top="0.39370078740157483" bottom="0.98425196850393704" header="0.19685039370078741" footer="0.39370078740157483"/>
  <pageSetup paperSize="9" fitToHeight="0" orientation="portrait" r:id="rId1"/>
  <headerFooter>
    <oddHeader xml:space="preserve">&amp;RPage &amp;P of &amp;N
</oddHeader>
    <oddFooter>&amp;L&amp;GThis work is licenced under the Creative Commons Attribution 4.0 Licence. See http://creativecommons.org/licenses/by/4.0/ for details. We request attribution as '© State of New South Wales (Department of Industry) 2018.'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Hotels</vt:lpstr>
      <vt:lpstr>Glossary</vt:lpstr>
      <vt:lpstr>Glossary!Print_Area</vt:lpstr>
      <vt:lpstr>Hotels!Print_Area</vt:lpstr>
      <vt:lpstr>Glossary!Print_Titles</vt:lpstr>
      <vt:lpstr>Hotels!Print_Titles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2024-06-21T00:03:45Z</dcterms:created>
  <dcterms:modified xsi:type="dcterms:W3CDTF">2024-09-12T00:27:28Z</dcterms:modified>
</cp:coreProperties>
</file>