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0" documentId="13_ncr:1_{DB12D2F2-A06D-4126-AA7F-AFE7AB9A4087}" xr6:coauthVersionLast="47" xr6:coauthVersionMax="47" xr10:uidLastSave="{00000000-0000-0000-0000-000000000000}"/>
  <bookViews>
    <workbookView xWindow="720" yWindow="720" windowWidth="19180" windowHeight="11380" xr2:uid="{00000000-000D-0000-FFFF-FFFF00000000}"/>
  </bookViews>
  <sheets>
    <sheet name="Clubs" sheetId="4" r:id="rId1"/>
    <sheet name="Glossary" sheetId="5" r:id="rId2"/>
  </sheets>
  <definedNames>
    <definedName name="_xlnm._FilterDatabase" localSheetId="0" hidden="1">Clubs!$A$3:$G$99</definedName>
    <definedName name="_xlnm._FilterDatabase" localSheetId="1" hidden="1">Glossary!$A$2:$C$2</definedName>
    <definedName name="_xlnm.Print_Area" localSheetId="0">Clubs!$A$1:$G$99</definedName>
    <definedName name="_xlnm.Print_Titles" localSheetId="0">Clubs!$1:$3</definedName>
    <definedName name="_xlnm.Print_Titles" localSheetId="1">Glossary!$1:$2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8" i="4" l="1"/>
  <c r="F99" i="4"/>
  <c r="G6" i="4"/>
  <c r="G8" i="4"/>
  <c r="G9" i="4"/>
  <c r="G10" i="4"/>
  <c r="G17" i="4"/>
  <c r="G23" i="4"/>
  <c r="G33" i="4"/>
  <c r="G43" i="4"/>
  <c r="G44" i="4"/>
  <c r="G53" i="4"/>
  <c r="G54" i="4"/>
  <c r="G56" i="4"/>
  <c r="G57" i="4"/>
  <c r="G63" i="4"/>
  <c r="G64" i="4"/>
  <c r="G73" i="4"/>
  <c r="G74" i="4"/>
  <c r="G75" i="4"/>
  <c r="G76" i="4"/>
  <c r="G77" i="4"/>
  <c r="G83" i="4"/>
  <c r="G84" i="4"/>
  <c r="G91" i="4"/>
  <c r="G92" i="4"/>
  <c r="G93" i="4"/>
  <c r="G94" i="4"/>
  <c r="G95" i="4"/>
  <c r="G96" i="4"/>
  <c r="G97" i="4"/>
  <c r="G4" i="4"/>
  <c r="C99" i="4"/>
  <c r="D99" i="4"/>
  <c r="E99" i="4"/>
  <c r="B99" i="4"/>
  <c r="G5" i="4"/>
  <c r="G7" i="4"/>
  <c r="G11" i="4"/>
  <c r="G12" i="4"/>
  <c r="G13" i="4"/>
  <c r="G14" i="4"/>
  <c r="G15" i="4"/>
  <c r="G16" i="4"/>
  <c r="G18" i="4"/>
  <c r="G19" i="4"/>
  <c r="G20" i="4"/>
  <c r="G21" i="4"/>
  <c r="G22" i="4"/>
  <c r="G24" i="4"/>
  <c r="G25" i="4"/>
  <c r="G26" i="4"/>
  <c r="G27" i="4"/>
  <c r="G28" i="4"/>
  <c r="G29" i="4"/>
  <c r="G30" i="4"/>
  <c r="G31" i="4"/>
  <c r="G32" i="4"/>
  <c r="G34" i="4"/>
  <c r="G35" i="4"/>
  <c r="G36" i="4"/>
  <c r="G37" i="4"/>
  <c r="G38" i="4"/>
  <c r="G39" i="4"/>
  <c r="G40" i="4"/>
  <c r="G41" i="4"/>
  <c r="G42" i="4"/>
  <c r="G45" i="4"/>
  <c r="G46" i="4"/>
  <c r="G47" i="4"/>
  <c r="G48" i="4"/>
  <c r="G49" i="4"/>
  <c r="G50" i="4"/>
  <c r="G51" i="4"/>
  <c r="G52" i="4"/>
  <c r="G55" i="4"/>
  <c r="G58" i="4"/>
  <c r="G59" i="4"/>
  <c r="G60" i="4"/>
  <c r="G61" i="4"/>
  <c r="G62" i="4"/>
  <c r="G65" i="4"/>
  <c r="G66" i="4"/>
  <c r="G67" i="4"/>
  <c r="G68" i="4"/>
  <c r="G69" i="4"/>
  <c r="G70" i="4"/>
  <c r="G71" i="4"/>
  <c r="G72" i="4"/>
  <c r="G78" i="4"/>
  <c r="G79" i="4"/>
  <c r="G80" i="4"/>
  <c r="G81" i="4"/>
  <c r="G82" i="4"/>
  <c r="G85" i="4"/>
  <c r="G86" i="4"/>
  <c r="G87" i="4"/>
  <c r="G88" i="4"/>
  <c r="G89" i="4"/>
  <c r="G90" i="4"/>
  <c r="G99" i="4" l="1"/>
</calcChain>
</file>

<file path=xl/sharedStrings.xml><?xml version="1.0" encoding="utf-8"?>
<sst xmlns="http://schemas.openxmlformats.org/spreadsheetml/2006/main" count="119" uniqueCount="114">
  <si>
    <t xml:space="preserve"> Local Government Area (LGA) </t>
  </si>
  <si>
    <t>Net Profit</t>
  </si>
  <si>
    <t>Tax</t>
  </si>
  <si>
    <t>Premises Count</t>
  </si>
  <si>
    <t>Definition of Terms</t>
  </si>
  <si>
    <t>The name of the LGA in which the club is located. Note: LGA boundaries reflect changes resulting from the 2016 LGA reforms.</t>
  </si>
  <si>
    <t>Net profit is the combined profit from electronic gaming machines for all clubs within an LGA for the given period.</t>
  </si>
  <si>
    <t>The tax calculated from the operation of electronic gaming machines for all clubs within the LGA for the given period.</t>
  </si>
  <si>
    <t>Electronic Gaming Machine (EGM) numbers</t>
  </si>
  <si>
    <t>The number of clubs which had a profit or tax assessed relating to the operation of electronic gaming machines during the stated period within the LGA. Note: If an LGA has less than 5 clubs operating with in it, the data is merged with a neighbouring LGA to maintain commercial in confidence information pertaining to the individual earnings of each club.</t>
  </si>
  <si>
    <t xml:space="preserve">Local Government Area (LGA) </t>
  </si>
  <si>
    <t>Ballina</t>
  </si>
  <si>
    <t>Balranald
Carrathool
Central Darling</t>
  </si>
  <si>
    <t>Bathurst
Blayney</t>
  </si>
  <si>
    <t>Bayside</t>
  </si>
  <si>
    <t>Bega Valley</t>
  </si>
  <si>
    <t>Bellingen</t>
  </si>
  <si>
    <t>Berrigan</t>
  </si>
  <si>
    <t>Blue Mountains
Oberon</t>
  </si>
  <si>
    <t>Bogan
Bourke
Brewarrina</t>
  </si>
  <si>
    <t>Byron</t>
  </si>
  <si>
    <t>Cabonne</t>
  </si>
  <si>
    <t>Camden</t>
  </si>
  <si>
    <t>Campbelltown</t>
  </si>
  <si>
    <t>Canada Bay
Hunters Hill
Lane Cove</t>
  </si>
  <si>
    <t>Canterbury-Bankstown</t>
  </si>
  <si>
    <t>Central Coast</t>
  </si>
  <si>
    <t>Cessnock</t>
  </si>
  <si>
    <t>Cobar
Lachlan</t>
  </si>
  <si>
    <t>Coffs Harbour</t>
  </si>
  <si>
    <t>Coolamon
Junee</t>
  </si>
  <si>
    <t>Coonamble
Gilgandra</t>
  </si>
  <si>
    <t>Cowra</t>
  </si>
  <si>
    <t>Cumberland</t>
  </si>
  <si>
    <t>Dubbo Regional</t>
  </si>
  <si>
    <t>Dungog
Singleton</t>
  </si>
  <si>
    <t>Edward River
Hay</t>
  </si>
  <si>
    <t>Eurobodalla</t>
  </si>
  <si>
    <t>Fairfield</t>
  </si>
  <si>
    <t>Federation</t>
  </si>
  <si>
    <t>Forbes
Weddin</t>
  </si>
  <si>
    <t>Georges River</t>
  </si>
  <si>
    <t>Griffith</t>
  </si>
  <si>
    <t>Hawkesbury</t>
  </si>
  <si>
    <t>Hornsby</t>
  </si>
  <si>
    <t>Inner West</t>
  </si>
  <si>
    <t>Kempsey</t>
  </si>
  <si>
    <t>Kiama</t>
  </si>
  <si>
    <t>Ku-ring-gai
Willoughby</t>
  </si>
  <si>
    <t>Lake Macquarie</t>
  </si>
  <si>
    <t>Leeton
Murrumbidgee</t>
  </si>
  <si>
    <t>Lismore</t>
  </si>
  <si>
    <t>Lithgow</t>
  </si>
  <si>
    <t>Liverpool</t>
  </si>
  <si>
    <t>Maitland</t>
  </si>
  <si>
    <t>Mid-Coast</t>
  </si>
  <si>
    <t>Mid-Western Regional</t>
  </si>
  <si>
    <t>Moree Plains
Walgett</t>
  </si>
  <si>
    <t>Mosman
North Sydney</t>
  </si>
  <si>
    <t>Murray River</t>
  </si>
  <si>
    <t>Muswellbrook</t>
  </si>
  <si>
    <t>Narromine
Warren</t>
  </si>
  <si>
    <t>Newcastle</t>
  </si>
  <si>
    <t>Orange</t>
  </si>
  <si>
    <t>Parkes</t>
  </si>
  <si>
    <t>Penrith</t>
  </si>
  <si>
    <t>Port Macquarie-Hastings</t>
  </si>
  <si>
    <t>Port Stephens</t>
  </si>
  <si>
    <t>Queanbeyan-Palerang</t>
  </si>
  <si>
    <t>Richmond Valley</t>
  </si>
  <si>
    <t>Ryde</t>
  </si>
  <si>
    <t>Shellharbour</t>
  </si>
  <si>
    <t>Shoalhaven</t>
  </si>
  <si>
    <t>Snowy Monaro</t>
  </si>
  <si>
    <t>Sutherland</t>
  </si>
  <si>
    <t>Sydney</t>
  </si>
  <si>
    <t>Tamworth Regional</t>
  </si>
  <si>
    <t>The Hills</t>
  </si>
  <si>
    <t>Tweed</t>
  </si>
  <si>
    <t>Waverley</t>
  </si>
  <si>
    <t>Wingecarribee</t>
  </si>
  <si>
    <t>Wollondilly</t>
  </si>
  <si>
    <t>Wollongong</t>
  </si>
  <si>
    <t>Albury
Greater Hume</t>
  </si>
  <si>
    <t>Lockhart
Narrandera</t>
  </si>
  <si>
    <t>Northern Beaches</t>
  </si>
  <si>
    <t>Randwick
Woollahra</t>
  </si>
  <si>
    <t>Bland</t>
  </si>
  <si>
    <t>Clarence Valley</t>
  </si>
  <si>
    <t>Gunnedah
Liverpool Plains</t>
  </si>
  <si>
    <t>Kyogle
Tenterfield</t>
  </si>
  <si>
    <t>Narrabri</t>
  </si>
  <si>
    <t>Blacktown</t>
  </si>
  <si>
    <t>Burwood
Strathfield</t>
  </si>
  <si>
    <t>Parramatta</t>
  </si>
  <si>
    <t>TOTAL</t>
  </si>
  <si>
    <t>Armidale
Glen Innes Severn</t>
  </si>
  <si>
    <t>Cootamundra-Gundagai
Temora
Wagga Wagga</t>
  </si>
  <si>
    <t>Inverell</t>
  </si>
  <si>
    <t>Snowy Valleys</t>
  </si>
  <si>
    <t xml:space="preserve">This field provides the total number of electronic gaming machines authorised by clubs for each LGA. Note: This figure is provided at a point in time. </t>
  </si>
  <si>
    <t>LGA Population</t>
  </si>
  <si>
    <t>Electronic Gaming Machines per 100k population</t>
  </si>
  <si>
    <t>This is the number of electronic gamibg machines per 100,000 population calculated as follows, the number of Electronic Gaming Machines divided by the LGA population multiplied by 100,000</t>
  </si>
  <si>
    <t>Clubs: Gaming Machine Quarterly Report by Local Government Area (LGA) 
for the Period 1 March 2024 to 31 May 2024</t>
  </si>
  <si>
    <t>Electronic Gaming Machine numbers
as at 31 May 2024</t>
  </si>
  <si>
    <t>Broken Hill
Unincorporated Far West
Wentworth</t>
  </si>
  <si>
    <t>Goulburn Mulwaree
Upper Lachlan</t>
  </si>
  <si>
    <t>Gwydir
Uralla
Walcha</t>
  </si>
  <si>
    <t>Hilltops
Yass Valley</t>
  </si>
  <si>
    <t>Nambucca</t>
  </si>
  <si>
    <t>Upper Hunter</t>
  </si>
  <si>
    <t>Warrumbungle</t>
  </si>
  <si>
    <t>ABS (Australian Bureau of Statistics) LGA Population as reported on Census Night 2021. 
Source: Socio-Economic Indexes for Areas (SEIFA), 2021, Australia. 
Source File: Local Government Area, Indexes, SEIFA 2021.xls
Reference Period 2021, Released  27/04/2023 at 10.30am (Canberra time) 
Source File fields used: Tab Name, Table 1; Column Name, Usual Resident Population.
Source File Explanatory Notes: Usual Resident Population: LGA population counts are based on place of usual residence, as reported on Census Night. 
Source URL for webpage:https://www.abs.gov.au/statistics/people/people-and-communities/socio-economic-indexes-areas-seifa-australia/latest-release#data-downloads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</si>
</sst>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8"/>
      <color theme="1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  <fill>
      <patternFill patternType="solid">
        <fgColor rgb="FF0B64A0"/>
        <bgColor rgb="FFFFFFFF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3" fillId="4" borderId="1" xfId="4" applyNumberFormat="1" applyFont="1" applyFill="1" applyBorder="1" applyAlignment="1">
      <alignment horizontal="left" vertical="center" wrapText="1"/>
    </xf>
    <xf numFmtId="164" fontId="0" fillId="0" borderId="0" xfId="4" applyNumberFormat="1" applyFont="1" applyAlignment="1">
      <alignment vertical="center"/>
    </xf>
    <xf numFmtId="0" fontId="0" fillId="0" borderId="0" xfId="0" applyAlignment="1">
      <alignment wrapText="1"/>
    </xf>
    <xf numFmtId="164" fontId="0" fillId="0" borderId="0" xfId="4" applyNumberFormat="1" applyFont="1"/>
    <xf numFmtId="164" fontId="8" fillId="5" borderId="1" xfId="4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left" vertical="center" wrapText="1"/>
    </xf>
    <xf numFmtId="164" fontId="0" fillId="0" borderId="0" xfId="4" applyNumberFormat="1" applyFont="1" applyAlignment="1"/>
    <xf numFmtId="164" fontId="0" fillId="0" borderId="0" xfId="0" applyNumberFormat="1" applyAlignment="1">
      <alignment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1" xr:uid="{00000000-0005-0000-0000-000004000000}"/>
    <cellStyle name="Normal 2 2" xfId="3" xr:uid="{00000000-0005-0000-0000-000005000000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B64A0"/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215900</xdr:rowOff>
    </xdr:from>
    <xdr:to>
      <xdr:col>1</xdr:col>
      <xdr:colOff>692150</xdr:colOff>
      <xdr:row>0</xdr:row>
      <xdr:rowOff>791210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35B307-DC42-790C-C0C7-3C4728FA3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15900"/>
          <a:ext cx="264795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266700</xdr:rowOff>
    </xdr:from>
    <xdr:to>
      <xdr:col>1</xdr:col>
      <xdr:colOff>673100</xdr:colOff>
      <xdr:row>0</xdr:row>
      <xdr:rowOff>842010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90A0E1-B82C-4C3E-A3C0-C2C3BE326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266700"/>
          <a:ext cx="264795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2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0" x14ac:dyDescent="0.2"/>
  <cols>
    <col min="1" max="1" width="35.6640625" style="1" customWidth="1"/>
    <col min="2" max="5" width="24.6640625" style="8" customWidth="1"/>
    <col min="6" max="7" width="24.6640625" style="1" customWidth="1"/>
    <col min="8" max="16384" width="9.33203125" style="1"/>
  </cols>
  <sheetData>
    <row r="1" spans="1:7" customFormat="1" ht="94.5" customHeight="1" x14ac:dyDescent="0.2">
      <c r="A1" s="17"/>
      <c r="B1" s="18"/>
      <c r="C1" s="18"/>
      <c r="D1" s="18"/>
      <c r="E1" s="18"/>
      <c r="F1" s="18"/>
      <c r="G1" s="18"/>
    </row>
    <row r="2" spans="1:7" customFormat="1" ht="45" customHeight="1" x14ac:dyDescent="0.2">
      <c r="A2" s="15" t="s">
        <v>104</v>
      </c>
      <c r="B2" s="16"/>
      <c r="C2" s="16"/>
      <c r="D2" s="16"/>
      <c r="E2" s="16"/>
      <c r="F2" s="16"/>
      <c r="G2" s="16"/>
    </row>
    <row r="3" spans="1:7" customFormat="1" ht="60" customHeight="1" x14ac:dyDescent="0.2">
      <c r="A3" s="3" t="s">
        <v>0</v>
      </c>
      <c r="B3" s="7" t="s">
        <v>1</v>
      </c>
      <c r="C3" s="7" t="s">
        <v>2</v>
      </c>
      <c r="D3" s="7" t="s">
        <v>105</v>
      </c>
      <c r="E3" s="7" t="s">
        <v>3</v>
      </c>
      <c r="F3" s="7" t="s">
        <v>101</v>
      </c>
      <c r="G3" s="7" t="s">
        <v>102</v>
      </c>
    </row>
    <row r="4" spans="1:7" customFormat="1" ht="20" x14ac:dyDescent="0.2">
      <c r="A4" s="9" t="s">
        <v>83</v>
      </c>
      <c r="B4" s="10">
        <v>17928519.790000003</v>
      </c>
      <c r="C4" s="10">
        <v>4085008.5799999996</v>
      </c>
      <c r="D4" s="10">
        <v>941</v>
      </c>
      <c r="E4" s="10">
        <v>8</v>
      </c>
      <c r="F4" s="13">
        <v>67250</v>
      </c>
      <c r="G4" s="13">
        <f>D4/F4*100000</f>
        <v>1399.2565055762082</v>
      </c>
    </row>
    <row r="5" spans="1:7" customFormat="1" ht="20" x14ac:dyDescent="0.2">
      <c r="A5" s="9" t="s">
        <v>96</v>
      </c>
      <c r="B5" s="10">
        <v>4065934.09</v>
      </c>
      <c r="C5" s="10">
        <v>608739.30999999994</v>
      </c>
      <c r="D5" s="10">
        <v>267</v>
      </c>
      <c r="E5" s="10">
        <v>7</v>
      </c>
      <c r="F5" s="13">
        <v>38055</v>
      </c>
      <c r="G5" s="13">
        <f t="shared" ref="G5:G68" si="0">D5/F5*100000</f>
        <v>701.61608198659837</v>
      </c>
    </row>
    <row r="6" spans="1:7" customFormat="1" x14ac:dyDescent="0.2">
      <c r="A6" t="s">
        <v>11</v>
      </c>
      <c r="B6" s="10">
        <v>6258474.2299999995</v>
      </c>
      <c r="C6" s="10">
        <v>1158013.2699999998</v>
      </c>
      <c r="D6" s="10">
        <v>386</v>
      </c>
      <c r="E6" s="10">
        <v>6</v>
      </c>
      <c r="F6" s="13">
        <v>46296</v>
      </c>
      <c r="G6" s="13">
        <f t="shared" si="0"/>
        <v>833.76533609815112</v>
      </c>
    </row>
    <row r="7" spans="1:7" customFormat="1" ht="30" x14ac:dyDescent="0.2">
      <c r="A7" s="9" t="s">
        <v>12</v>
      </c>
      <c r="B7" s="10">
        <v>4980995.83</v>
      </c>
      <c r="C7" s="10">
        <v>927353.72</v>
      </c>
      <c r="D7" s="10">
        <v>203</v>
      </c>
      <c r="E7" s="10">
        <v>6</v>
      </c>
      <c r="F7" s="13">
        <v>6799</v>
      </c>
      <c r="G7" s="13">
        <f t="shared" si="0"/>
        <v>2985.7331960582437</v>
      </c>
    </row>
    <row r="8" spans="1:7" customFormat="1" ht="20" x14ac:dyDescent="0.2">
      <c r="A8" s="9" t="s">
        <v>13</v>
      </c>
      <c r="B8" s="10">
        <v>4064650.5</v>
      </c>
      <c r="C8" s="10">
        <v>743918.37</v>
      </c>
      <c r="D8" s="10">
        <v>272</v>
      </c>
      <c r="E8" s="10">
        <v>6</v>
      </c>
      <c r="F8" s="13">
        <v>51064</v>
      </c>
      <c r="G8" s="13">
        <f t="shared" si="0"/>
        <v>532.66489111702958</v>
      </c>
    </row>
    <row r="9" spans="1:7" customFormat="1" x14ac:dyDescent="0.2">
      <c r="A9" t="s">
        <v>14</v>
      </c>
      <c r="B9" s="10">
        <v>18341029.079999998</v>
      </c>
      <c r="C9" s="10">
        <v>3496115.5300000003</v>
      </c>
      <c r="D9" s="10">
        <v>1091</v>
      </c>
      <c r="E9" s="10">
        <v>18</v>
      </c>
      <c r="F9" s="13">
        <v>175184</v>
      </c>
      <c r="G9" s="13">
        <f t="shared" si="0"/>
        <v>622.77376929399941</v>
      </c>
    </row>
    <row r="10" spans="1:7" customFormat="1" x14ac:dyDescent="0.2">
      <c r="A10" t="s">
        <v>15</v>
      </c>
      <c r="B10" s="10">
        <v>6061020.2799999993</v>
      </c>
      <c r="C10" s="10">
        <v>922661.17999999993</v>
      </c>
      <c r="D10" s="10">
        <v>475</v>
      </c>
      <c r="E10" s="10">
        <v>9</v>
      </c>
      <c r="F10" s="13">
        <v>35942</v>
      </c>
      <c r="G10" s="13">
        <f t="shared" si="0"/>
        <v>1321.57364643036</v>
      </c>
    </row>
    <row r="11" spans="1:7" customFormat="1" x14ac:dyDescent="0.2">
      <c r="A11" t="s">
        <v>16</v>
      </c>
      <c r="B11" s="10">
        <v>1134057.56</v>
      </c>
      <c r="C11" s="10">
        <v>99188.26</v>
      </c>
      <c r="D11" s="10">
        <v>130</v>
      </c>
      <c r="E11" s="10">
        <v>5</v>
      </c>
      <c r="F11" s="13">
        <v>13253</v>
      </c>
      <c r="G11" s="13">
        <f t="shared" si="0"/>
        <v>980.90998264543873</v>
      </c>
    </row>
    <row r="12" spans="1:7" customFormat="1" x14ac:dyDescent="0.2">
      <c r="A12" t="s">
        <v>17</v>
      </c>
      <c r="B12" s="10">
        <v>5275090.8600000003</v>
      </c>
      <c r="C12" s="10">
        <v>1014646.3</v>
      </c>
      <c r="D12" s="10">
        <v>313</v>
      </c>
      <c r="E12" s="10">
        <v>5</v>
      </c>
      <c r="F12" s="13">
        <v>8665</v>
      </c>
      <c r="G12" s="13">
        <f t="shared" si="0"/>
        <v>3612.2331217541832</v>
      </c>
    </row>
    <row r="13" spans="1:7" customFormat="1" x14ac:dyDescent="0.2">
      <c r="A13" t="s">
        <v>92</v>
      </c>
      <c r="B13" s="10">
        <v>46230787.990000002</v>
      </c>
      <c r="C13" s="10">
        <v>10770036.739999998</v>
      </c>
      <c r="D13" s="10">
        <v>2152</v>
      </c>
      <c r="E13" s="10">
        <v>10</v>
      </c>
      <c r="F13" s="13">
        <v>396776</v>
      </c>
      <c r="G13" s="13">
        <f t="shared" si="0"/>
        <v>542.37151440611331</v>
      </c>
    </row>
    <row r="14" spans="1:7" customFormat="1" x14ac:dyDescent="0.2">
      <c r="A14" t="s">
        <v>87</v>
      </c>
      <c r="B14" s="10">
        <v>578133.69000000018</v>
      </c>
      <c r="C14" s="10">
        <v>69246.55</v>
      </c>
      <c r="D14" s="10">
        <v>84</v>
      </c>
      <c r="E14" s="10">
        <v>6</v>
      </c>
      <c r="F14" s="13">
        <v>5547</v>
      </c>
      <c r="G14" s="13">
        <f t="shared" si="0"/>
        <v>1514.3320713899404</v>
      </c>
    </row>
    <row r="15" spans="1:7" customFormat="1" ht="20" x14ac:dyDescent="0.2">
      <c r="A15" s="9" t="s">
        <v>18</v>
      </c>
      <c r="B15" s="10">
        <v>3240152.9999999991</v>
      </c>
      <c r="C15" s="10">
        <v>406642.90999999992</v>
      </c>
      <c r="D15" s="10">
        <v>373</v>
      </c>
      <c r="E15" s="10">
        <v>11</v>
      </c>
      <c r="F15" s="13">
        <v>83701</v>
      </c>
      <c r="G15" s="13">
        <f t="shared" si="0"/>
        <v>445.63386339470259</v>
      </c>
    </row>
    <row r="16" spans="1:7" customFormat="1" ht="30" x14ac:dyDescent="0.2">
      <c r="A16" s="9" t="s">
        <v>19</v>
      </c>
      <c r="B16" s="10">
        <v>1278592.47</v>
      </c>
      <c r="C16" s="10">
        <v>93174.83</v>
      </c>
      <c r="D16" s="10">
        <v>85</v>
      </c>
      <c r="E16" s="10">
        <v>5</v>
      </c>
      <c r="F16" s="13">
        <v>6163</v>
      </c>
      <c r="G16" s="13">
        <f t="shared" si="0"/>
        <v>1379.1984423170534</v>
      </c>
    </row>
    <row r="17" spans="1:7" customFormat="1" ht="30" x14ac:dyDescent="0.2">
      <c r="A17" s="9" t="s">
        <v>106</v>
      </c>
      <c r="B17" s="10">
        <v>7726128.4199999999</v>
      </c>
      <c r="C17" s="10">
        <v>1419425.23</v>
      </c>
      <c r="D17" s="10">
        <v>468</v>
      </c>
      <c r="E17" s="10">
        <v>7</v>
      </c>
      <c r="F17" s="13">
        <v>26057</v>
      </c>
      <c r="G17" s="13">
        <f t="shared" si="0"/>
        <v>1796.0624784127106</v>
      </c>
    </row>
    <row r="18" spans="1:7" customFormat="1" ht="20" x14ac:dyDescent="0.2">
      <c r="A18" s="9" t="s">
        <v>93</v>
      </c>
      <c r="B18" s="10">
        <v>21260509.409999996</v>
      </c>
      <c r="C18" s="10">
        <v>4681382.6400000006</v>
      </c>
      <c r="D18" s="10">
        <v>573</v>
      </c>
      <c r="E18" s="10">
        <v>7</v>
      </c>
      <c r="F18" s="13">
        <v>85810</v>
      </c>
      <c r="G18" s="13">
        <f t="shared" si="0"/>
        <v>667.75434098589903</v>
      </c>
    </row>
    <row r="19" spans="1:7" customFormat="1" x14ac:dyDescent="0.2">
      <c r="A19" t="s">
        <v>20</v>
      </c>
      <c r="B19" s="10">
        <v>2468146.3600000003</v>
      </c>
      <c r="C19" s="10">
        <v>300613.46999999997</v>
      </c>
      <c r="D19" s="10">
        <v>241</v>
      </c>
      <c r="E19" s="10">
        <v>9</v>
      </c>
      <c r="F19" s="13">
        <v>36116</v>
      </c>
      <c r="G19" s="13">
        <f t="shared" si="0"/>
        <v>667.2942740059807</v>
      </c>
    </row>
    <row r="20" spans="1:7" customFormat="1" x14ac:dyDescent="0.2">
      <c r="A20" t="s">
        <v>21</v>
      </c>
      <c r="B20" s="10">
        <v>800225.88000000012</v>
      </c>
      <c r="C20" s="10">
        <v>7897.57</v>
      </c>
      <c r="D20" s="10">
        <v>92</v>
      </c>
      <c r="E20" s="10">
        <v>11</v>
      </c>
      <c r="F20" s="13">
        <v>13766</v>
      </c>
      <c r="G20" s="13">
        <f t="shared" si="0"/>
        <v>668.31323550777279</v>
      </c>
    </row>
    <row r="21" spans="1:7" customFormat="1" x14ac:dyDescent="0.2">
      <c r="A21" t="s">
        <v>22</v>
      </c>
      <c r="B21" s="10">
        <v>12934670.02</v>
      </c>
      <c r="C21" s="10">
        <v>2930669.1900000004</v>
      </c>
      <c r="D21" s="10">
        <v>453</v>
      </c>
      <c r="E21" s="10">
        <v>5</v>
      </c>
      <c r="F21" s="13">
        <v>119325</v>
      </c>
      <c r="G21" s="13">
        <f t="shared" si="0"/>
        <v>379.63544940289125</v>
      </c>
    </row>
    <row r="22" spans="1:7" customFormat="1" x14ac:dyDescent="0.2">
      <c r="A22" t="s">
        <v>23</v>
      </c>
      <c r="B22" s="10">
        <v>32733708.5</v>
      </c>
      <c r="C22" s="10">
        <v>7630920.6600000001</v>
      </c>
      <c r="D22" s="10">
        <v>1594</v>
      </c>
      <c r="E22" s="10">
        <v>9</v>
      </c>
      <c r="F22" s="13">
        <v>176519</v>
      </c>
      <c r="G22" s="13">
        <f t="shared" si="0"/>
        <v>903.01893847121278</v>
      </c>
    </row>
    <row r="23" spans="1:7" customFormat="1" ht="30" x14ac:dyDescent="0.2">
      <c r="A23" s="9" t="s">
        <v>24</v>
      </c>
      <c r="B23" s="10">
        <v>9330406.5</v>
      </c>
      <c r="C23" s="10">
        <v>1678916.5600000003</v>
      </c>
      <c r="D23" s="10">
        <v>698</v>
      </c>
      <c r="E23" s="10">
        <v>13</v>
      </c>
      <c r="F23" s="13">
        <v>142174</v>
      </c>
      <c r="G23" s="13">
        <f t="shared" si="0"/>
        <v>490.9477119585859</v>
      </c>
    </row>
    <row r="24" spans="1:7" customFormat="1" x14ac:dyDescent="0.2">
      <c r="A24" t="s">
        <v>25</v>
      </c>
      <c r="B24" s="10">
        <v>101833014.72999999</v>
      </c>
      <c r="C24" s="10">
        <v>23928069.520000003</v>
      </c>
      <c r="D24" s="10">
        <v>3987</v>
      </c>
      <c r="E24" s="10">
        <v>28</v>
      </c>
      <c r="F24" s="13">
        <v>371006</v>
      </c>
      <c r="G24" s="13">
        <f t="shared" si="0"/>
        <v>1074.6456930615677</v>
      </c>
    </row>
    <row r="25" spans="1:7" customFormat="1" x14ac:dyDescent="0.2">
      <c r="A25" t="s">
        <v>26</v>
      </c>
      <c r="B25" s="10">
        <v>58523713.740000002</v>
      </c>
      <c r="C25" s="10">
        <v>11356456.190000001</v>
      </c>
      <c r="D25" s="10">
        <v>3696</v>
      </c>
      <c r="E25" s="10">
        <v>36</v>
      </c>
      <c r="F25" s="13">
        <v>346596</v>
      </c>
      <c r="G25" s="13">
        <f t="shared" si="0"/>
        <v>1066.3712218259875</v>
      </c>
    </row>
    <row r="26" spans="1:7" customFormat="1" x14ac:dyDescent="0.2">
      <c r="A26" t="s">
        <v>27</v>
      </c>
      <c r="B26" s="10">
        <v>7104468.169999999</v>
      </c>
      <c r="C26" s="10">
        <v>1071044.6400000001</v>
      </c>
      <c r="D26" s="10">
        <v>542</v>
      </c>
      <c r="E26" s="10">
        <v>12</v>
      </c>
      <c r="F26" s="13">
        <v>63632</v>
      </c>
      <c r="G26" s="13">
        <f t="shared" si="0"/>
        <v>851.77269298466183</v>
      </c>
    </row>
    <row r="27" spans="1:7" customFormat="1" x14ac:dyDescent="0.2">
      <c r="A27" t="s">
        <v>88</v>
      </c>
      <c r="B27" s="10">
        <v>6251993.3399999999</v>
      </c>
      <c r="C27" s="10">
        <v>968105.33</v>
      </c>
      <c r="D27" s="10">
        <v>447</v>
      </c>
      <c r="E27" s="10">
        <v>11</v>
      </c>
      <c r="F27" s="13">
        <v>54115</v>
      </c>
      <c r="G27" s="13">
        <f t="shared" si="0"/>
        <v>826.01866395638922</v>
      </c>
    </row>
    <row r="28" spans="1:7" customFormat="1" ht="20" x14ac:dyDescent="0.2">
      <c r="A28" s="9" t="s">
        <v>28</v>
      </c>
      <c r="B28" s="10">
        <v>1576548.62</v>
      </c>
      <c r="C28" s="10">
        <v>171216.65</v>
      </c>
      <c r="D28" s="10">
        <v>134</v>
      </c>
      <c r="E28" s="10">
        <v>6</v>
      </c>
      <c r="F28" s="13">
        <v>10153</v>
      </c>
      <c r="G28" s="13">
        <f t="shared" si="0"/>
        <v>1319.8069536097705</v>
      </c>
    </row>
    <row r="29" spans="1:7" customFormat="1" x14ac:dyDescent="0.2">
      <c r="A29" t="s">
        <v>29</v>
      </c>
      <c r="B29" s="10">
        <v>9605804.7100000009</v>
      </c>
      <c r="C29" s="10">
        <v>1751508.31</v>
      </c>
      <c r="D29" s="10">
        <v>548</v>
      </c>
      <c r="E29" s="10">
        <v>12</v>
      </c>
      <c r="F29" s="13">
        <v>78759</v>
      </c>
      <c r="G29" s="13">
        <f t="shared" si="0"/>
        <v>695.79349661625974</v>
      </c>
    </row>
    <row r="30" spans="1:7" customFormat="1" ht="20" x14ac:dyDescent="0.2">
      <c r="A30" s="9" t="s">
        <v>30</v>
      </c>
      <c r="B30" s="10">
        <v>609473.16</v>
      </c>
      <c r="C30" s="10">
        <v>58757.4</v>
      </c>
      <c r="D30" s="10">
        <v>80</v>
      </c>
      <c r="E30" s="10">
        <v>5</v>
      </c>
      <c r="F30" s="13">
        <v>10800</v>
      </c>
      <c r="G30" s="13">
        <f t="shared" si="0"/>
        <v>740.74074074074076</v>
      </c>
    </row>
    <row r="31" spans="1:7" customFormat="1" ht="20" x14ac:dyDescent="0.2">
      <c r="A31" s="9" t="s">
        <v>31</v>
      </c>
      <c r="B31" s="10">
        <v>1200183.44</v>
      </c>
      <c r="C31" s="10">
        <v>137127.59</v>
      </c>
      <c r="D31" s="10">
        <v>93</v>
      </c>
      <c r="E31" s="10">
        <v>5</v>
      </c>
      <c r="F31" s="13">
        <v>8027</v>
      </c>
      <c r="G31" s="13">
        <f t="shared" si="0"/>
        <v>1158.5897595614799</v>
      </c>
    </row>
    <row r="32" spans="1:7" customFormat="1" ht="30" x14ac:dyDescent="0.2">
      <c r="A32" s="9" t="s">
        <v>97</v>
      </c>
      <c r="B32" s="10">
        <v>7548318.7600000007</v>
      </c>
      <c r="C32" s="10">
        <v>1360211.68</v>
      </c>
      <c r="D32" s="10">
        <v>443</v>
      </c>
      <c r="E32" s="10">
        <v>11</v>
      </c>
      <c r="F32" s="13">
        <v>85046</v>
      </c>
      <c r="G32" s="13">
        <f t="shared" si="0"/>
        <v>520.89457470075013</v>
      </c>
    </row>
    <row r="33" spans="1:7" customFormat="1" x14ac:dyDescent="0.2">
      <c r="A33" t="s">
        <v>32</v>
      </c>
      <c r="B33" s="10">
        <v>2086458.27</v>
      </c>
      <c r="C33" s="10">
        <v>314493.01</v>
      </c>
      <c r="D33" s="10">
        <v>140</v>
      </c>
      <c r="E33" s="10">
        <v>6</v>
      </c>
      <c r="F33" s="13">
        <v>12724</v>
      </c>
      <c r="G33" s="13">
        <f t="shared" si="0"/>
        <v>1100.282929896259</v>
      </c>
    </row>
    <row r="34" spans="1:7" customFormat="1" x14ac:dyDescent="0.2">
      <c r="A34" t="s">
        <v>33</v>
      </c>
      <c r="B34" s="10">
        <v>66440239.449999996</v>
      </c>
      <c r="C34" s="10">
        <v>15841195.859999999</v>
      </c>
      <c r="D34" s="10">
        <v>2197</v>
      </c>
      <c r="E34" s="10">
        <v>14</v>
      </c>
      <c r="F34" s="13">
        <v>235439</v>
      </c>
      <c r="G34" s="13">
        <f t="shared" si="0"/>
        <v>933.15041263342096</v>
      </c>
    </row>
    <row r="35" spans="1:7" customFormat="1" x14ac:dyDescent="0.2">
      <c r="A35" t="s">
        <v>34</v>
      </c>
      <c r="B35" s="10">
        <v>7467304.3500000006</v>
      </c>
      <c r="C35" s="10">
        <v>1355621.3499999999</v>
      </c>
      <c r="D35" s="10">
        <v>406</v>
      </c>
      <c r="E35" s="10">
        <v>9</v>
      </c>
      <c r="F35" s="13">
        <v>54922</v>
      </c>
      <c r="G35" s="13">
        <f t="shared" si="0"/>
        <v>739.23018098394084</v>
      </c>
    </row>
    <row r="36" spans="1:7" customFormat="1" ht="20" x14ac:dyDescent="0.2">
      <c r="A36" s="9" t="s">
        <v>35</v>
      </c>
      <c r="B36" s="10">
        <v>3149541.79</v>
      </c>
      <c r="C36" s="10">
        <v>431575.18</v>
      </c>
      <c r="D36" s="10">
        <v>276</v>
      </c>
      <c r="E36" s="10">
        <v>8</v>
      </c>
      <c r="F36" s="13">
        <v>34118</v>
      </c>
      <c r="G36" s="13">
        <f t="shared" si="0"/>
        <v>808.95714871915118</v>
      </c>
    </row>
    <row r="37" spans="1:7" customFormat="1" ht="20" x14ac:dyDescent="0.2">
      <c r="A37" s="9" t="s">
        <v>36</v>
      </c>
      <c r="B37" s="10">
        <v>1541403.72</v>
      </c>
      <c r="C37" s="10">
        <v>185340.14</v>
      </c>
      <c r="D37" s="10">
        <v>178</v>
      </c>
      <c r="E37" s="10">
        <v>5</v>
      </c>
      <c r="F37" s="13">
        <v>11338</v>
      </c>
      <c r="G37" s="13">
        <f t="shared" si="0"/>
        <v>1569.9417886752515</v>
      </c>
    </row>
    <row r="38" spans="1:7" customFormat="1" x14ac:dyDescent="0.2">
      <c r="A38" t="s">
        <v>37</v>
      </c>
      <c r="B38" s="10">
        <v>10011953.789999999</v>
      </c>
      <c r="C38" s="10">
        <v>1622914.7899999996</v>
      </c>
      <c r="D38" s="10">
        <v>764</v>
      </c>
      <c r="E38" s="10">
        <v>11</v>
      </c>
      <c r="F38" s="13">
        <v>40593</v>
      </c>
      <c r="G38" s="13">
        <f t="shared" si="0"/>
        <v>1882.0978986524769</v>
      </c>
    </row>
    <row r="39" spans="1:7" customFormat="1" x14ac:dyDescent="0.2">
      <c r="A39" t="s">
        <v>38</v>
      </c>
      <c r="B39" s="10">
        <v>110074982.77</v>
      </c>
      <c r="C39" s="10">
        <v>26518114.570000004</v>
      </c>
      <c r="D39" s="10">
        <v>3300</v>
      </c>
      <c r="E39" s="10">
        <v>18</v>
      </c>
      <c r="F39" s="13">
        <v>208475</v>
      </c>
      <c r="G39" s="13">
        <f t="shared" si="0"/>
        <v>1582.9236119438781</v>
      </c>
    </row>
    <row r="40" spans="1:7" customFormat="1" x14ac:dyDescent="0.2">
      <c r="A40" t="s">
        <v>39</v>
      </c>
      <c r="B40" s="10">
        <v>10615169.57</v>
      </c>
      <c r="C40" s="10">
        <v>2002407.8499999999</v>
      </c>
      <c r="D40" s="10">
        <v>727</v>
      </c>
      <c r="E40" s="10">
        <v>9</v>
      </c>
      <c r="F40" s="13">
        <v>12899</v>
      </c>
      <c r="G40" s="13">
        <f t="shared" si="0"/>
        <v>5636.095821381502</v>
      </c>
    </row>
    <row r="41" spans="1:7" customFormat="1" ht="20" x14ac:dyDescent="0.2">
      <c r="A41" s="9" t="s">
        <v>40</v>
      </c>
      <c r="B41" s="10">
        <v>1097384.3700000001</v>
      </c>
      <c r="C41" s="10">
        <v>149183.41</v>
      </c>
      <c r="D41" s="10">
        <v>97</v>
      </c>
      <c r="E41" s="10">
        <v>5</v>
      </c>
      <c r="F41" s="13">
        <v>12927</v>
      </c>
      <c r="G41" s="13">
        <f t="shared" si="0"/>
        <v>750.36744797710219</v>
      </c>
    </row>
    <row r="42" spans="1:7" customFormat="1" x14ac:dyDescent="0.2">
      <c r="A42" t="s">
        <v>41</v>
      </c>
      <c r="B42" s="10">
        <v>36456714.630000003</v>
      </c>
      <c r="C42" s="10">
        <v>7893621.71</v>
      </c>
      <c r="D42" s="10">
        <v>1654</v>
      </c>
      <c r="E42" s="10">
        <v>15</v>
      </c>
      <c r="F42" s="13">
        <v>152274</v>
      </c>
      <c r="G42" s="13">
        <f t="shared" si="0"/>
        <v>1086.1998765383455</v>
      </c>
    </row>
    <row r="43" spans="1:7" customFormat="1" ht="20" x14ac:dyDescent="0.2">
      <c r="A43" s="9" t="s">
        <v>107</v>
      </c>
      <c r="B43" s="10">
        <v>5146580.67</v>
      </c>
      <c r="C43" s="10">
        <v>892814.50999999989</v>
      </c>
      <c r="D43" s="10">
        <v>387</v>
      </c>
      <c r="E43" s="10">
        <v>7</v>
      </c>
      <c r="F43" s="13">
        <v>40567</v>
      </c>
      <c r="G43" s="13">
        <f t="shared" si="0"/>
        <v>953.97737076934447</v>
      </c>
    </row>
    <row r="44" spans="1:7" customFormat="1" x14ac:dyDescent="0.2">
      <c r="A44" t="s">
        <v>42</v>
      </c>
      <c r="B44" s="10">
        <v>5653562.9699999997</v>
      </c>
      <c r="C44" s="10">
        <v>963661.92</v>
      </c>
      <c r="D44" s="10">
        <v>367</v>
      </c>
      <c r="E44" s="10">
        <v>9</v>
      </c>
      <c r="F44" s="13">
        <v>27086</v>
      </c>
      <c r="G44" s="13">
        <f t="shared" si="0"/>
        <v>1354.9435132540796</v>
      </c>
    </row>
    <row r="45" spans="1:7" customFormat="1" ht="20" x14ac:dyDescent="0.2">
      <c r="A45" s="9" t="s">
        <v>89</v>
      </c>
      <c r="B45" s="10">
        <v>2500338.41</v>
      </c>
      <c r="C45" s="10">
        <v>323350.55999999994</v>
      </c>
      <c r="D45" s="10">
        <v>188</v>
      </c>
      <c r="E45" s="10">
        <v>7</v>
      </c>
      <c r="F45" s="13">
        <v>20480</v>
      </c>
      <c r="G45" s="13">
        <f t="shared" si="0"/>
        <v>917.96875</v>
      </c>
    </row>
    <row r="46" spans="1:7" customFormat="1" ht="30" x14ac:dyDescent="0.2">
      <c r="A46" s="9" t="s">
        <v>108</v>
      </c>
      <c r="B46" s="10">
        <v>681750.35000000009</v>
      </c>
      <c r="C46" s="10">
        <v>12871.55</v>
      </c>
      <c r="D46" s="10">
        <v>92</v>
      </c>
      <c r="E46" s="10">
        <v>10</v>
      </c>
      <c r="F46" s="13">
        <v>13897</v>
      </c>
      <c r="G46" s="13">
        <f t="shared" si="0"/>
        <v>662.01338418363673</v>
      </c>
    </row>
    <row r="47" spans="1:7" customFormat="1" x14ac:dyDescent="0.2">
      <c r="A47" t="s">
        <v>43</v>
      </c>
      <c r="B47" s="10">
        <v>7941672.9700000007</v>
      </c>
      <c r="C47" s="10">
        <v>1457700.9100000001</v>
      </c>
      <c r="D47" s="10">
        <v>532</v>
      </c>
      <c r="E47" s="10">
        <v>11</v>
      </c>
      <c r="F47" s="13">
        <v>67207</v>
      </c>
      <c r="G47" s="13">
        <f t="shared" si="0"/>
        <v>791.58420997812732</v>
      </c>
    </row>
    <row r="48" spans="1:7" customFormat="1" ht="20" x14ac:dyDescent="0.2">
      <c r="A48" s="9" t="s">
        <v>109</v>
      </c>
      <c r="B48" s="10">
        <v>3119979.9</v>
      </c>
      <c r="C48" s="10">
        <v>421337.38</v>
      </c>
      <c r="D48" s="10">
        <v>257</v>
      </c>
      <c r="E48" s="10">
        <v>11</v>
      </c>
      <c r="F48" s="13">
        <v>36535</v>
      </c>
      <c r="G48" s="13">
        <f t="shared" si="0"/>
        <v>703.43506226905708</v>
      </c>
    </row>
    <row r="49" spans="1:7" customFormat="1" x14ac:dyDescent="0.2">
      <c r="A49" t="s">
        <v>44</v>
      </c>
      <c r="B49" s="10">
        <v>11564588.040000001</v>
      </c>
      <c r="C49" s="10">
        <v>2286391.7200000002</v>
      </c>
      <c r="D49" s="10">
        <v>879</v>
      </c>
      <c r="E49" s="10">
        <v>10</v>
      </c>
      <c r="F49" s="13">
        <v>151811</v>
      </c>
      <c r="G49" s="13">
        <f t="shared" si="0"/>
        <v>579.00942619441275</v>
      </c>
    </row>
    <row r="50" spans="1:7" customFormat="1" x14ac:dyDescent="0.2">
      <c r="A50" t="s">
        <v>45</v>
      </c>
      <c r="B50" s="10">
        <v>14727528.200000001</v>
      </c>
      <c r="C50" s="10">
        <v>3098231.78</v>
      </c>
      <c r="D50" s="10">
        <v>953</v>
      </c>
      <c r="E50" s="10">
        <v>16</v>
      </c>
      <c r="F50" s="13">
        <v>182818</v>
      </c>
      <c r="G50" s="13">
        <f t="shared" si="0"/>
        <v>521.28346224113602</v>
      </c>
    </row>
    <row r="51" spans="1:7" customFormat="1" x14ac:dyDescent="0.2">
      <c r="A51" t="s">
        <v>98</v>
      </c>
      <c r="B51" s="10">
        <v>1782102.22</v>
      </c>
      <c r="C51" s="10">
        <v>265641.45</v>
      </c>
      <c r="D51" s="10">
        <v>121</v>
      </c>
      <c r="E51" s="10">
        <v>6</v>
      </c>
      <c r="F51" s="13">
        <v>17853</v>
      </c>
      <c r="G51" s="13">
        <f t="shared" si="0"/>
        <v>677.75723967960573</v>
      </c>
    </row>
    <row r="52" spans="1:7" customFormat="1" x14ac:dyDescent="0.2">
      <c r="A52" t="s">
        <v>46</v>
      </c>
      <c r="B52" s="10">
        <v>4353443.5999999996</v>
      </c>
      <c r="C52" s="10">
        <v>619012.71</v>
      </c>
      <c r="D52" s="10">
        <v>336</v>
      </c>
      <c r="E52" s="10">
        <v>10</v>
      </c>
      <c r="F52" s="13">
        <v>30688</v>
      </c>
      <c r="G52" s="13">
        <f t="shared" si="0"/>
        <v>1094.8905109489051</v>
      </c>
    </row>
    <row r="53" spans="1:7" customFormat="1" x14ac:dyDescent="0.2">
      <c r="A53" t="s">
        <v>47</v>
      </c>
      <c r="B53" s="10">
        <v>2345805.67</v>
      </c>
      <c r="C53" s="10">
        <v>287342.63</v>
      </c>
      <c r="D53" s="10">
        <v>203</v>
      </c>
      <c r="E53" s="10">
        <v>6</v>
      </c>
      <c r="F53" s="13">
        <v>23074</v>
      </c>
      <c r="G53" s="13">
        <f t="shared" si="0"/>
        <v>879.77810522666209</v>
      </c>
    </row>
    <row r="54" spans="1:7" customFormat="1" ht="20" x14ac:dyDescent="0.2">
      <c r="A54" s="9" t="s">
        <v>48</v>
      </c>
      <c r="B54" s="10">
        <v>10694028.579999998</v>
      </c>
      <c r="C54" s="10">
        <v>2581417.85</v>
      </c>
      <c r="D54" s="10">
        <v>387</v>
      </c>
      <c r="E54" s="10">
        <v>8</v>
      </c>
      <c r="F54" s="13">
        <v>199689</v>
      </c>
      <c r="G54" s="13">
        <f t="shared" si="0"/>
        <v>193.80136111653621</v>
      </c>
    </row>
    <row r="55" spans="1:7" customFormat="1" ht="20" x14ac:dyDescent="0.2">
      <c r="A55" s="9" t="s">
        <v>90</v>
      </c>
      <c r="B55" s="10">
        <v>597795.01</v>
      </c>
      <c r="C55" s="10">
        <v>45482.99</v>
      </c>
      <c r="D55" s="10">
        <v>93</v>
      </c>
      <c r="E55" s="10">
        <v>6</v>
      </c>
      <c r="F55" s="13">
        <v>16169</v>
      </c>
      <c r="G55" s="13">
        <f t="shared" si="0"/>
        <v>575.17471705114724</v>
      </c>
    </row>
    <row r="56" spans="1:7" customFormat="1" x14ac:dyDescent="0.2">
      <c r="A56" t="s">
        <v>49</v>
      </c>
      <c r="B56" s="10">
        <v>24146794.959999997</v>
      </c>
      <c r="C56" s="10">
        <v>4038167.2699999996</v>
      </c>
      <c r="D56" s="10">
        <v>1899</v>
      </c>
      <c r="E56" s="10">
        <v>33</v>
      </c>
      <c r="F56" s="13">
        <v>213845</v>
      </c>
      <c r="G56" s="13">
        <f t="shared" si="0"/>
        <v>888.02637424302645</v>
      </c>
    </row>
    <row r="57" spans="1:7" customFormat="1" ht="20" x14ac:dyDescent="0.2">
      <c r="A57" s="9" t="s">
        <v>50</v>
      </c>
      <c r="B57" s="10">
        <v>1958096.2200000002</v>
      </c>
      <c r="C57" s="10">
        <v>223709.91999999998</v>
      </c>
      <c r="D57" s="10">
        <v>142</v>
      </c>
      <c r="E57" s="10">
        <v>7</v>
      </c>
      <c r="F57" s="13">
        <v>14805</v>
      </c>
      <c r="G57" s="13">
        <f t="shared" si="0"/>
        <v>959.13542722053364</v>
      </c>
    </row>
    <row r="58" spans="1:7" customFormat="1" x14ac:dyDescent="0.2">
      <c r="A58" t="s">
        <v>51</v>
      </c>
      <c r="B58" s="10">
        <v>1877149.27</v>
      </c>
      <c r="C58" s="10">
        <v>203264.17</v>
      </c>
      <c r="D58" s="10">
        <v>252</v>
      </c>
      <c r="E58" s="10">
        <v>9</v>
      </c>
      <c r="F58" s="13">
        <v>44334</v>
      </c>
      <c r="G58" s="13">
        <f t="shared" si="0"/>
        <v>568.41250507511165</v>
      </c>
    </row>
    <row r="59" spans="1:7" customFormat="1" x14ac:dyDescent="0.2">
      <c r="A59" t="s">
        <v>52</v>
      </c>
      <c r="B59" s="10">
        <v>3064376.2699999996</v>
      </c>
      <c r="C59" s="10">
        <v>440601.24000000005</v>
      </c>
      <c r="D59" s="10">
        <v>240</v>
      </c>
      <c r="E59" s="10">
        <v>6</v>
      </c>
      <c r="F59" s="13">
        <v>20842</v>
      </c>
      <c r="G59" s="13">
        <f t="shared" si="0"/>
        <v>1151.5209672776125</v>
      </c>
    </row>
    <row r="60" spans="1:7" customFormat="1" x14ac:dyDescent="0.2">
      <c r="A60" t="s">
        <v>53</v>
      </c>
      <c r="B60" s="10">
        <v>26050702.010000002</v>
      </c>
      <c r="C60" s="10">
        <v>5851591.7000000002</v>
      </c>
      <c r="D60" s="10">
        <v>1063</v>
      </c>
      <c r="E60" s="10">
        <v>8</v>
      </c>
      <c r="F60" s="13">
        <v>233446</v>
      </c>
      <c r="G60" s="13">
        <f t="shared" si="0"/>
        <v>455.35155881874181</v>
      </c>
    </row>
    <row r="61" spans="1:7" customFormat="1" ht="20" x14ac:dyDescent="0.2">
      <c r="A61" s="9" t="s">
        <v>84</v>
      </c>
      <c r="B61" s="10">
        <v>1158852.4000000001</v>
      </c>
      <c r="C61" s="10">
        <v>108064.34</v>
      </c>
      <c r="D61" s="10">
        <v>122</v>
      </c>
      <c r="E61" s="10">
        <v>8</v>
      </c>
      <c r="F61" s="13">
        <v>9017</v>
      </c>
      <c r="G61" s="13">
        <f t="shared" si="0"/>
        <v>1352.9998890983697</v>
      </c>
    </row>
    <row r="62" spans="1:7" customFormat="1" x14ac:dyDescent="0.2">
      <c r="A62" t="s">
        <v>54</v>
      </c>
      <c r="B62" s="10">
        <v>7757559.1599999992</v>
      </c>
      <c r="C62" s="10">
        <v>1506240.23</v>
      </c>
      <c r="D62" s="10">
        <v>435</v>
      </c>
      <c r="E62" s="10">
        <v>5</v>
      </c>
      <c r="F62" s="13">
        <v>90226</v>
      </c>
      <c r="G62" s="13">
        <f t="shared" si="0"/>
        <v>482.12266974042961</v>
      </c>
    </row>
    <row r="63" spans="1:7" customFormat="1" x14ac:dyDescent="0.2">
      <c r="A63" t="s">
        <v>55</v>
      </c>
      <c r="B63" s="10">
        <v>13526526.679999996</v>
      </c>
      <c r="C63" s="10">
        <v>1947747.7499999998</v>
      </c>
      <c r="D63" s="10">
        <v>1088</v>
      </c>
      <c r="E63" s="10">
        <v>28</v>
      </c>
      <c r="F63" s="13">
        <v>96579</v>
      </c>
      <c r="G63" s="13">
        <f t="shared" si="0"/>
        <v>1126.5388956191305</v>
      </c>
    </row>
    <row r="64" spans="1:7" customFormat="1" x14ac:dyDescent="0.2">
      <c r="A64" t="s">
        <v>56</v>
      </c>
      <c r="B64" s="10">
        <v>2696165.61</v>
      </c>
      <c r="C64" s="10">
        <v>364624.51</v>
      </c>
      <c r="D64" s="10">
        <v>188</v>
      </c>
      <c r="E64" s="10">
        <v>7</v>
      </c>
      <c r="F64" s="13">
        <v>25713</v>
      </c>
      <c r="G64" s="13">
        <f t="shared" si="0"/>
        <v>731.14766849453576</v>
      </c>
    </row>
    <row r="65" spans="1:7" customFormat="1" ht="20" x14ac:dyDescent="0.2">
      <c r="A65" s="9" t="s">
        <v>57</v>
      </c>
      <c r="B65" s="10">
        <v>4240783.3000000007</v>
      </c>
      <c r="C65" s="10">
        <v>580161.04</v>
      </c>
      <c r="D65" s="10">
        <v>298</v>
      </c>
      <c r="E65" s="10">
        <v>7</v>
      </c>
      <c r="F65" s="13">
        <v>18004</v>
      </c>
      <c r="G65" s="13">
        <f t="shared" si="0"/>
        <v>1655.1877360586536</v>
      </c>
    </row>
    <row r="66" spans="1:7" customFormat="1" ht="20" x14ac:dyDescent="0.2">
      <c r="A66" s="9" t="s">
        <v>58</v>
      </c>
      <c r="B66" s="10">
        <v>6350420.96</v>
      </c>
      <c r="C66" s="10">
        <v>1280348.49</v>
      </c>
      <c r="D66" s="10">
        <v>372</v>
      </c>
      <c r="E66" s="10">
        <v>5</v>
      </c>
      <c r="F66" s="13">
        <v>97279</v>
      </c>
      <c r="G66" s="13">
        <f t="shared" si="0"/>
        <v>382.40524676446097</v>
      </c>
    </row>
    <row r="67" spans="1:7" customFormat="1" x14ac:dyDescent="0.2">
      <c r="A67" t="s">
        <v>59</v>
      </c>
      <c r="B67" s="10">
        <v>17604074.850000001</v>
      </c>
      <c r="C67" s="10">
        <v>3614054.99</v>
      </c>
      <c r="D67" s="10">
        <v>933</v>
      </c>
      <c r="E67" s="10">
        <v>10</v>
      </c>
      <c r="F67" s="13">
        <v>12850</v>
      </c>
      <c r="G67" s="13">
        <f t="shared" si="0"/>
        <v>7260.7003891050581</v>
      </c>
    </row>
    <row r="68" spans="1:7" customFormat="1" x14ac:dyDescent="0.2">
      <c r="A68" t="s">
        <v>60</v>
      </c>
      <c r="B68" s="10">
        <v>3204634.65</v>
      </c>
      <c r="C68" s="10">
        <v>516136.77</v>
      </c>
      <c r="D68" s="10">
        <v>198</v>
      </c>
      <c r="E68" s="10">
        <v>5</v>
      </c>
      <c r="F68" s="13">
        <v>16357</v>
      </c>
      <c r="G68" s="13">
        <f t="shared" si="0"/>
        <v>1210.4909213180902</v>
      </c>
    </row>
    <row r="69" spans="1:7" customFormat="1" x14ac:dyDescent="0.2">
      <c r="A69" t="s">
        <v>110</v>
      </c>
      <c r="B69" s="10">
        <v>2371974.59</v>
      </c>
      <c r="C69" s="10">
        <v>237089.22000000003</v>
      </c>
      <c r="D69" s="10">
        <v>237</v>
      </c>
      <c r="E69" s="10">
        <v>9</v>
      </c>
      <c r="F69" s="13">
        <v>20407</v>
      </c>
      <c r="G69" s="13">
        <f t="shared" ref="G69:G99" si="1">D69/F69*100000</f>
        <v>1161.3661978732789</v>
      </c>
    </row>
    <row r="70" spans="1:7" customFormat="1" x14ac:dyDescent="0.2">
      <c r="A70" t="s">
        <v>91</v>
      </c>
      <c r="B70" s="10">
        <v>1431747.1600000001</v>
      </c>
      <c r="C70" s="10">
        <v>134924.07999999999</v>
      </c>
      <c r="D70" s="10">
        <v>143</v>
      </c>
      <c r="E70" s="10">
        <v>7</v>
      </c>
      <c r="F70" s="13">
        <v>12703</v>
      </c>
      <c r="G70" s="13">
        <f t="shared" si="1"/>
        <v>1125.7183342517515</v>
      </c>
    </row>
    <row r="71" spans="1:7" customFormat="1" ht="20" x14ac:dyDescent="0.2">
      <c r="A71" s="9" t="s">
        <v>61</v>
      </c>
      <c r="B71" s="10">
        <v>1079421.57</v>
      </c>
      <c r="C71" s="10">
        <v>95914.4</v>
      </c>
      <c r="D71" s="10">
        <v>120</v>
      </c>
      <c r="E71" s="10">
        <v>7</v>
      </c>
      <c r="F71" s="13">
        <v>8910</v>
      </c>
      <c r="G71" s="13">
        <f t="shared" si="1"/>
        <v>1346.8013468013467</v>
      </c>
    </row>
    <row r="72" spans="1:7" customFormat="1" x14ac:dyDescent="0.2">
      <c r="A72" t="s">
        <v>62</v>
      </c>
      <c r="B72" s="10">
        <v>26322592.379999999</v>
      </c>
      <c r="C72" s="10">
        <v>5364842.95</v>
      </c>
      <c r="D72" s="10">
        <v>1854</v>
      </c>
      <c r="E72" s="10">
        <v>28</v>
      </c>
      <c r="F72" s="13">
        <v>168873</v>
      </c>
      <c r="G72" s="13">
        <f t="shared" si="1"/>
        <v>1097.8664440141408</v>
      </c>
    </row>
    <row r="73" spans="1:7" customFormat="1" x14ac:dyDescent="0.2">
      <c r="A73" t="s">
        <v>85</v>
      </c>
      <c r="B73" s="10">
        <v>25850146.449999999</v>
      </c>
      <c r="C73" s="10">
        <v>5231340.9399999995</v>
      </c>
      <c r="D73" s="10">
        <v>1664</v>
      </c>
      <c r="E73" s="10">
        <v>25</v>
      </c>
      <c r="F73" s="13">
        <v>263554</v>
      </c>
      <c r="G73" s="13">
        <f t="shared" si="1"/>
        <v>631.36966238417926</v>
      </c>
    </row>
    <row r="74" spans="1:7" customFormat="1" x14ac:dyDescent="0.2">
      <c r="A74" t="s">
        <v>63</v>
      </c>
      <c r="B74" s="10">
        <v>5294250.05</v>
      </c>
      <c r="C74" s="10">
        <v>1065538.33</v>
      </c>
      <c r="D74" s="10">
        <v>303</v>
      </c>
      <c r="E74" s="10">
        <v>6</v>
      </c>
      <c r="F74" s="13">
        <v>43512</v>
      </c>
      <c r="G74" s="13">
        <f t="shared" si="1"/>
        <v>696.35962493105342</v>
      </c>
    </row>
    <row r="75" spans="1:7" customFormat="1" x14ac:dyDescent="0.2">
      <c r="A75" t="s">
        <v>64</v>
      </c>
      <c r="B75" s="10">
        <v>2011730.84</v>
      </c>
      <c r="C75" s="10">
        <v>245039.02</v>
      </c>
      <c r="D75" s="10">
        <v>184</v>
      </c>
      <c r="E75" s="10">
        <v>9</v>
      </c>
      <c r="F75" s="13">
        <v>14361</v>
      </c>
      <c r="G75" s="13">
        <f t="shared" si="1"/>
        <v>1281.2478239676902</v>
      </c>
    </row>
    <row r="76" spans="1:7" customFormat="1" x14ac:dyDescent="0.2">
      <c r="A76" t="s">
        <v>94</v>
      </c>
      <c r="B76" s="10">
        <v>26190551.990000002</v>
      </c>
      <c r="C76" s="10">
        <v>5748592.0300000012</v>
      </c>
      <c r="D76" s="10">
        <v>1160</v>
      </c>
      <c r="E76" s="10">
        <v>10</v>
      </c>
      <c r="F76" s="13">
        <v>256729</v>
      </c>
      <c r="G76" s="13">
        <f t="shared" si="1"/>
        <v>451.8383197846756</v>
      </c>
    </row>
    <row r="77" spans="1:7" customFormat="1" x14ac:dyDescent="0.2">
      <c r="A77" t="s">
        <v>65</v>
      </c>
      <c r="B77" s="10">
        <v>33694557.299999997</v>
      </c>
      <c r="C77" s="10">
        <v>7271523.6600000001</v>
      </c>
      <c r="D77" s="10">
        <v>2033</v>
      </c>
      <c r="E77" s="10">
        <v>15</v>
      </c>
      <c r="F77" s="13">
        <v>217664</v>
      </c>
      <c r="G77" s="13">
        <f t="shared" si="1"/>
        <v>934.00837988826811</v>
      </c>
    </row>
    <row r="78" spans="1:7" customFormat="1" x14ac:dyDescent="0.2">
      <c r="A78" t="s">
        <v>66</v>
      </c>
      <c r="B78" s="10">
        <v>13766350.130000001</v>
      </c>
      <c r="C78" s="10">
        <v>2494812.9300000002</v>
      </c>
      <c r="D78" s="10">
        <v>987</v>
      </c>
      <c r="E78" s="10">
        <v>14</v>
      </c>
      <c r="F78" s="13">
        <v>86762</v>
      </c>
      <c r="G78" s="13">
        <f t="shared" si="1"/>
        <v>1137.5947995666306</v>
      </c>
    </row>
    <row r="79" spans="1:7" customFormat="1" x14ac:dyDescent="0.2">
      <c r="A79" t="s">
        <v>67</v>
      </c>
      <c r="B79" s="10">
        <v>8750585.2100000009</v>
      </c>
      <c r="C79" s="10">
        <v>1382971.8299999998</v>
      </c>
      <c r="D79" s="10">
        <v>717</v>
      </c>
      <c r="E79" s="10">
        <v>13</v>
      </c>
      <c r="F79" s="13">
        <v>75276</v>
      </c>
      <c r="G79" s="13">
        <f t="shared" si="1"/>
        <v>952.49481906583765</v>
      </c>
    </row>
    <row r="80" spans="1:7" customFormat="1" x14ac:dyDescent="0.2">
      <c r="A80" t="s">
        <v>68</v>
      </c>
      <c r="B80" s="10">
        <v>11209194.959999999</v>
      </c>
      <c r="C80" s="10">
        <v>2387130.79</v>
      </c>
      <c r="D80" s="10">
        <v>630</v>
      </c>
      <c r="E80" s="10">
        <v>8</v>
      </c>
      <c r="F80" s="13">
        <v>63304</v>
      </c>
      <c r="G80" s="13">
        <f t="shared" si="1"/>
        <v>995.19777581195501</v>
      </c>
    </row>
    <row r="81" spans="1:7" customFormat="1" ht="20" x14ac:dyDescent="0.2">
      <c r="A81" s="9" t="s">
        <v>86</v>
      </c>
      <c r="B81" s="10">
        <v>14720311.669999998</v>
      </c>
      <c r="C81" s="10">
        <v>2943334.1600000006</v>
      </c>
      <c r="D81" s="10">
        <v>1035</v>
      </c>
      <c r="E81" s="10">
        <v>18</v>
      </c>
      <c r="F81" s="13">
        <v>187748</v>
      </c>
      <c r="G81" s="13">
        <f t="shared" si="1"/>
        <v>551.2708524192002</v>
      </c>
    </row>
    <row r="82" spans="1:7" customFormat="1" x14ac:dyDescent="0.2">
      <c r="A82" t="s">
        <v>69</v>
      </c>
      <c r="B82" s="10">
        <v>3451501.1199999996</v>
      </c>
      <c r="C82" s="10">
        <v>518189.85</v>
      </c>
      <c r="D82" s="10">
        <v>251</v>
      </c>
      <c r="E82" s="10">
        <v>7</v>
      </c>
      <c r="F82" s="13">
        <v>23565</v>
      </c>
      <c r="G82" s="13">
        <f t="shared" si="1"/>
        <v>1065.1389772968387</v>
      </c>
    </row>
    <row r="83" spans="1:7" customFormat="1" x14ac:dyDescent="0.2">
      <c r="A83" t="s">
        <v>70</v>
      </c>
      <c r="B83" s="10">
        <v>14530617.489999998</v>
      </c>
      <c r="C83" s="10">
        <v>2988779.3500000006</v>
      </c>
      <c r="D83" s="10">
        <v>908</v>
      </c>
      <c r="E83" s="10">
        <v>9</v>
      </c>
      <c r="F83" s="13">
        <v>129123</v>
      </c>
      <c r="G83" s="13">
        <f t="shared" si="1"/>
        <v>703.20547075269315</v>
      </c>
    </row>
    <row r="84" spans="1:7" customFormat="1" x14ac:dyDescent="0.2">
      <c r="A84" t="s">
        <v>71</v>
      </c>
      <c r="B84" s="10">
        <v>12534485.23</v>
      </c>
      <c r="C84" s="10">
        <v>2529952.71</v>
      </c>
      <c r="D84" s="10">
        <v>747</v>
      </c>
      <c r="E84" s="10">
        <v>6</v>
      </c>
      <c r="F84" s="13">
        <v>76271</v>
      </c>
      <c r="G84" s="13">
        <f t="shared" si="1"/>
        <v>979.40239409474111</v>
      </c>
    </row>
    <row r="85" spans="1:7" customFormat="1" x14ac:dyDescent="0.2">
      <c r="A85" t="s">
        <v>72</v>
      </c>
      <c r="B85" s="10">
        <v>19161725.420000002</v>
      </c>
      <c r="C85" s="10">
        <v>3093371.5</v>
      </c>
      <c r="D85" s="10">
        <v>1413</v>
      </c>
      <c r="E85" s="10">
        <v>22</v>
      </c>
      <c r="F85" s="13">
        <v>108531</v>
      </c>
      <c r="G85" s="13">
        <f t="shared" si="1"/>
        <v>1301.932166846339</v>
      </c>
    </row>
    <row r="86" spans="1:7" customFormat="1" x14ac:dyDescent="0.2">
      <c r="A86" t="s">
        <v>73</v>
      </c>
      <c r="B86" s="10">
        <v>2042625.3399999999</v>
      </c>
      <c r="C86" s="10">
        <v>266578.61</v>
      </c>
      <c r="D86" s="10">
        <v>156</v>
      </c>
      <c r="E86" s="10">
        <v>7</v>
      </c>
      <c r="F86" s="13">
        <v>21666</v>
      </c>
      <c r="G86" s="13">
        <f t="shared" si="1"/>
        <v>720.02215452783162</v>
      </c>
    </row>
    <row r="87" spans="1:7" customFormat="1" x14ac:dyDescent="0.2">
      <c r="A87" t="s">
        <v>99</v>
      </c>
      <c r="B87" s="10">
        <v>966558.61000000022</v>
      </c>
      <c r="C87" s="10">
        <v>20735.509999999998</v>
      </c>
      <c r="D87" s="10">
        <v>145</v>
      </c>
      <c r="E87" s="10">
        <v>8</v>
      </c>
      <c r="F87" s="13">
        <v>14891</v>
      </c>
      <c r="G87" s="13">
        <f t="shared" si="1"/>
        <v>973.74252904438924</v>
      </c>
    </row>
    <row r="88" spans="1:7" customFormat="1" x14ac:dyDescent="0.2">
      <c r="A88" t="s">
        <v>74</v>
      </c>
      <c r="B88" s="10">
        <v>21294652.020000003</v>
      </c>
      <c r="C88" s="10">
        <v>3803245.58</v>
      </c>
      <c r="D88" s="10">
        <v>1547</v>
      </c>
      <c r="E88" s="10">
        <v>22</v>
      </c>
      <c r="F88" s="13">
        <v>230211</v>
      </c>
      <c r="G88" s="13">
        <f t="shared" si="1"/>
        <v>671.99221583677581</v>
      </c>
    </row>
    <row r="89" spans="1:7" customFormat="1" x14ac:dyDescent="0.2">
      <c r="A89" t="s">
        <v>75</v>
      </c>
      <c r="B89" s="10">
        <v>5763974.8600000003</v>
      </c>
      <c r="C89" s="10">
        <v>1004265.73</v>
      </c>
      <c r="D89" s="10">
        <v>400</v>
      </c>
      <c r="E89" s="10">
        <v>6</v>
      </c>
      <c r="F89" s="13">
        <v>211632</v>
      </c>
      <c r="G89" s="13">
        <f t="shared" si="1"/>
        <v>189.0073334845392</v>
      </c>
    </row>
    <row r="90" spans="1:7" customFormat="1" x14ac:dyDescent="0.2">
      <c r="A90" t="s">
        <v>76</v>
      </c>
      <c r="B90" s="10">
        <v>6944643.3499999987</v>
      </c>
      <c r="C90" s="10">
        <v>1056433.9900000002</v>
      </c>
      <c r="D90" s="10">
        <v>470</v>
      </c>
      <c r="E90" s="10">
        <v>14</v>
      </c>
      <c r="F90" s="13">
        <v>63070</v>
      </c>
      <c r="G90" s="13">
        <f t="shared" si="1"/>
        <v>745.20374187410812</v>
      </c>
    </row>
    <row r="91" spans="1:7" customFormat="1" x14ac:dyDescent="0.2">
      <c r="A91" t="s">
        <v>77</v>
      </c>
      <c r="B91" s="10">
        <v>15539817.280000001</v>
      </c>
      <c r="C91" s="10">
        <v>3571070.3100000005</v>
      </c>
      <c r="D91" s="10">
        <v>630</v>
      </c>
      <c r="E91" s="10">
        <v>7</v>
      </c>
      <c r="F91" s="13">
        <v>191876</v>
      </c>
      <c r="G91" s="13">
        <f t="shared" si="1"/>
        <v>328.33705101211194</v>
      </c>
    </row>
    <row r="92" spans="1:7" customFormat="1" x14ac:dyDescent="0.2">
      <c r="A92" t="s">
        <v>78</v>
      </c>
      <c r="B92" s="10">
        <v>22609092.150000002</v>
      </c>
      <c r="C92" s="10">
        <v>4489366.3100000005</v>
      </c>
      <c r="D92" s="10">
        <v>1667</v>
      </c>
      <c r="E92" s="10">
        <v>15</v>
      </c>
      <c r="F92" s="13">
        <v>97392</v>
      </c>
      <c r="G92" s="13">
        <f t="shared" si="1"/>
        <v>1711.6395597174305</v>
      </c>
    </row>
    <row r="93" spans="1:7" customFormat="1" x14ac:dyDescent="0.2">
      <c r="A93" t="s">
        <v>111</v>
      </c>
      <c r="B93" s="10">
        <v>2107354.56</v>
      </c>
      <c r="C93" s="10">
        <v>208334.6</v>
      </c>
      <c r="D93" s="10">
        <v>158</v>
      </c>
      <c r="E93" s="10">
        <v>9</v>
      </c>
      <c r="F93" s="13">
        <v>14229</v>
      </c>
      <c r="G93" s="13">
        <f t="shared" si="1"/>
        <v>1110.408321034507</v>
      </c>
    </row>
    <row r="94" spans="1:7" customFormat="1" x14ac:dyDescent="0.2">
      <c r="A94" t="s">
        <v>112</v>
      </c>
      <c r="B94" s="10">
        <v>504709.38999999996</v>
      </c>
      <c r="C94" s="10">
        <v>7153.87</v>
      </c>
      <c r="D94" s="10">
        <v>96</v>
      </c>
      <c r="E94" s="10">
        <v>10</v>
      </c>
      <c r="F94" s="13">
        <v>9225</v>
      </c>
      <c r="G94" s="13">
        <f t="shared" si="1"/>
        <v>1040.6504065040651</v>
      </c>
    </row>
    <row r="95" spans="1:7" customFormat="1" x14ac:dyDescent="0.2">
      <c r="A95" t="s">
        <v>79</v>
      </c>
      <c r="B95" s="10">
        <v>5327229.6700000009</v>
      </c>
      <c r="C95" s="10">
        <v>1106965.6299999999</v>
      </c>
      <c r="D95" s="10">
        <v>329</v>
      </c>
      <c r="E95" s="10">
        <v>6</v>
      </c>
      <c r="F95" s="13">
        <v>68605</v>
      </c>
      <c r="G95" s="13">
        <f t="shared" si="1"/>
        <v>479.5568836090664</v>
      </c>
    </row>
    <row r="96" spans="1:7" customFormat="1" x14ac:dyDescent="0.2">
      <c r="A96" t="s">
        <v>80</v>
      </c>
      <c r="B96" s="10">
        <v>3781298.9499999997</v>
      </c>
      <c r="C96" s="10">
        <v>653029.89</v>
      </c>
      <c r="D96" s="10">
        <v>313</v>
      </c>
      <c r="E96" s="10">
        <v>7</v>
      </c>
      <c r="F96" s="13">
        <v>52709</v>
      </c>
      <c r="G96" s="13">
        <f t="shared" si="1"/>
        <v>593.82648124608693</v>
      </c>
    </row>
    <row r="97" spans="1:7" customFormat="1" x14ac:dyDescent="0.2">
      <c r="A97" t="s">
        <v>81</v>
      </c>
      <c r="B97" s="10">
        <v>1651095.1700000002</v>
      </c>
      <c r="C97" s="10">
        <v>170092.92</v>
      </c>
      <c r="D97" s="10">
        <v>179</v>
      </c>
      <c r="E97" s="10">
        <v>5</v>
      </c>
      <c r="F97" s="13">
        <v>53961</v>
      </c>
      <c r="G97" s="13">
        <f t="shared" si="1"/>
        <v>331.72105780100446</v>
      </c>
    </row>
    <row r="98" spans="1:7" customFormat="1" x14ac:dyDescent="0.2">
      <c r="A98" t="s">
        <v>82</v>
      </c>
      <c r="B98" s="10">
        <v>31640827.990000002</v>
      </c>
      <c r="C98" s="10">
        <v>5693496.2300000004</v>
      </c>
      <c r="D98" s="10">
        <v>2220</v>
      </c>
      <c r="E98" s="10">
        <v>34</v>
      </c>
      <c r="F98" s="13">
        <v>214564</v>
      </c>
      <c r="G98" s="13">
        <f t="shared" si="1"/>
        <v>1034.6563263175556</v>
      </c>
    </row>
    <row r="99" spans="1:7" ht="16.5" customHeight="1" x14ac:dyDescent="0.2">
      <c r="A99" s="11" t="s">
        <v>95</v>
      </c>
      <c r="B99" s="11">
        <f>SUM(B4:B98)</f>
        <v>1177176841.6700003</v>
      </c>
      <c r="C99" s="11">
        <f t="shared" ref="C99:E99" si="2">SUM(C4:C98)</f>
        <v>239875623.36000001</v>
      </c>
      <c r="D99" s="11">
        <f t="shared" si="2"/>
        <v>65321</v>
      </c>
      <c r="E99" s="11">
        <f t="shared" si="2"/>
        <v>1007</v>
      </c>
      <c r="F99" s="11">
        <f>SUM(F4:F98)</f>
        <v>8060800</v>
      </c>
      <c r="G99" s="11">
        <f t="shared" si="1"/>
        <v>810.35381103612553</v>
      </c>
    </row>
    <row r="102" spans="1:7" x14ac:dyDescent="0.2">
      <c r="F102" s="14"/>
    </row>
  </sheetData>
  <autoFilter ref="A3:G99" xr:uid="{00000000-0001-0000-0000-000000000000}"/>
  <mergeCells count="2">
    <mergeCell ref="A2:G2"/>
    <mergeCell ref="A1:G1"/>
  </mergeCells>
  <conditionalFormatting sqref="E3:G3 B99:G99">
    <cfRule type="cellIs" dxfId="1" priority="3" stopIfTrue="1" operator="lessThan">
      <formula>5</formula>
    </cfRule>
  </conditionalFormatting>
  <printOptions horizontalCentered="1" gridLines="1"/>
  <pageMargins left="0.25" right="0.25" top="0.75" bottom="0.75" header="0.3" footer="0.3"/>
  <pageSetup paperSize="9" scale="68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0" x14ac:dyDescent="0.2"/>
  <cols>
    <col min="1" max="1" width="35.6640625" style="1" customWidth="1"/>
    <col min="2" max="2" width="35.6640625" style="2" customWidth="1"/>
    <col min="3" max="3" width="72.6640625" style="2" customWidth="1"/>
    <col min="4" max="16384" width="9.33203125" style="1"/>
  </cols>
  <sheetData>
    <row r="1" spans="1:3" customFormat="1" ht="94.5" customHeight="1" x14ac:dyDescent="0.2">
      <c r="A1" s="19"/>
      <c r="B1" s="19"/>
      <c r="C1" s="19"/>
    </row>
    <row r="2" spans="1:3" customFormat="1" ht="60" customHeight="1" x14ac:dyDescent="0.2">
      <c r="A2" s="20" t="s">
        <v>4</v>
      </c>
      <c r="B2" s="3" t="s">
        <v>10</v>
      </c>
      <c r="C2" s="6" t="s">
        <v>5</v>
      </c>
    </row>
    <row r="3" spans="1:3" ht="51" customHeight="1" x14ac:dyDescent="0.2">
      <c r="A3" s="21"/>
      <c r="B3" s="4" t="s">
        <v>1</v>
      </c>
      <c r="C3" s="6" t="s">
        <v>6</v>
      </c>
    </row>
    <row r="4" spans="1:3" ht="56.5" customHeight="1" x14ac:dyDescent="0.2">
      <c r="A4" s="21"/>
      <c r="B4" s="4" t="s">
        <v>2</v>
      </c>
      <c r="C4" s="6" t="s">
        <v>7</v>
      </c>
    </row>
    <row r="5" spans="1:3" ht="37.5" x14ac:dyDescent="0.2">
      <c r="A5" s="21"/>
      <c r="B5" s="5" t="s">
        <v>8</v>
      </c>
      <c r="C5" s="12" t="s">
        <v>100</v>
      </c>
    </row>
    <row r="6" spans="1:3" ht="92.25" customHeight="1" x14ac:dyDescent="0.2">
      <c r="A6" s="21"/>
      <c r="B6" s="5" t="s">
        <v>3</v>
      </c>
      <c r="C6" s="6" t="s">
        <v>9</v>
      </c>
    </row>
    <row r="7" spans="1:3" ht="187.5" x14ac:dyDescent="0.2">
      <c r="A7" s="21"/>
      <c r="B7" s="5" t="s">
        <v>101</v>
      </c>
      <c r="C7" s="6" t="s">
        <v>113</v>
      </c>
    </row>
    <row r="8" spans="1:3" ht="63.75" customHeight="1" x14ac:dyDescent="0.2">
      <c r="A8" s="21"/>
      <c r="B8" s="7" t="s">
        <v>102</v>
      </c>
      <c r="C8" s="6" t="s">
        <v>103</v>
      </c>
    </row>
  </sheetData>
  <mergeCells count="2">
    <mergeCell ref="A1:C1"/>
    <mergeCell ref="A2:A8"/>
  </mergeCells>
  <conditionalFormatting sqref="B6:B8">
    <cfRule type="cellIs" dxfId="0" priority="1" stopIfTrue="1" operator="lessThan">
      <formula>5</formula>
    </cfRule>
  </conditionalFormatting>
  <pageMargins left="0.19685039370078741" right="0.19685039370078741" top="0.39370078740157483" bottom="0.98425196850393704" header="0.19685039370078741" footer="0.39370078740157483"/>
  <pageSetup paperSize="9" scale="9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Customer Service) 2020.'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E1D00-FD2F-4C90-93CB-8E32D113BBE3}"/>
</file>

<file path=customXml/itemProps2.xml><?xml version="1.0" encoding="utf-8"?>
<ds:datastoreItem xmlns:ds="http://schemas.openxmlformats.org/officeDocument/2006/customXml" ds:itemID="{4523B4AD-1141-4ACC-B954-1A2FD0D95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Clubs</vt:lpstr>
      <vt:lpstr>Glossary</vt:lpstr>
      <vt:lpstr>Clubs!Print_Area</vt:lpstr>
      <vt:lpstr>Clubs!Print_Titles</vt:lpstr>
      <vt:lpstr>Glossary!Print_Titles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2024-06-21T00:01:17Z</dcterms:created>
  <dcterms:modified xsi:type="dcterms:W3CDTF">2024-07-31T03:49:28Z</dcterms:modified>
</cp:coreProperties>
</file>